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0710" windowHeight="5175" activeTab="0"/>
  </bookViews>
  <sheets>
    <sheet name="Welcome to Mel's Super Store" sheetId="1" r:id="rId1"/>
    <sheet name="Mel's Discounts" sheetId="2" r:id="rId2"/>
    <sheet name="Understanding Method A" sheetId="3" r:id="rId3"/>
    <sheet name="Method A By the Numbers" sheetId="4" r:id="rId4"/>
    <sheet name="Explain Method A" sheetId="5" r:id="rId5"/>
    <sheet name="Understanding Method B" sheetId="6" r:id="rId6"/>
    <sheet name="Method B By The Numbers" sheetId="7" r:id="rId7"/>
    <sheet name="Explain Method B" sheetId="8" r:id="rId8"/>
    <sheet name="Method A, B - Data and Graphs" sheetId="9" r:id="rId9"/>
    <sheet name="Comparing Method A and Method B" sheetId="10" r:id="rId10"/>
  </sheets>
  <definedNames/>
  <calcPr fullCalcOnLoad="1"/>
</workbook>
</file>

<file path=xl/sharedStrings.xml><?xml version="1.0" encoding="utf-8"?>
<sst xmlns="http://schemas.openxmlformats.org/spreadsheetml/2006/main" count="12" uniqueCount="3">
  <si>
    <t>x</t>
  </si>
  <si>
    <t>ylin</t>
  </si>
  <si>
    <t>yexp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</si>
</sst>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b/>
      <sz val="10"/>
      <name val="Arial"/>
      <family val="2"/>
    </font>
    <font>
      <b/>
      <sz val="10"/>
      <color indexed="21"/>
      <name val="Arial"/>
      <family val="2"/>
    </font>
    <font>
      <b/>
      <sz val="10"/>
      <color indexed="20"/>
      <name val="Arial"/>
      <family val="2"/>
    </font>
    <font>
      <b/>
      <sz val="10"/>
      <color indexed="10"/>
      <name val="Arial"/>
      <family val="2"/>
    </font>
    <font>
      <b/>
      <u val="single"/>
      <sz val="12"/>
      <color indexed="21"/>
      <name val="Arial"/>
      <family val="2"/>
    </font>
    <font>
      <b/>
      <u val="single"/>
      <sz val="12"/>
      <color indexed="20"/>
      <name val="Arial"/>
      <family val="2"/>
    </font>
    <font>
      <sz val="10"/>
      <color indexed="9"/>
      <name val="Arial"/>
      <family val="2"/>
    </font>
    <font>
      <sz val="12"/>
      <name val="Arial"/>
      <family val="0"/>
    </font>
    <font>
      <sz val="8"/>
      <name val="Arial"/>
      <family val="2"/>
    </font>
    <font>
      <sz val="5.75"/>
      <name val="Arial"/>
      <family val="2"/>
    </font>
    <font>
      <b/>
      <sz val="13"/>
      <name val="Arial"/>
      <family val="2"/>
    </font>
    <font>
      <b/>
      <sz val="13"/>
      <color indexed="21"/>
      <name val="Arial"/>
      <family val="2"/>
    </font>
    <font>
      <b/>
      <u val="single"/>
      <sz val="13"/>
      <color indexed="21"/>
      <name val="Arial"/>
      <family val="2"/>
    </font>
    <font>
      <b/>
      <sz val="13"/>
      <color indexed="20"/>
      <name val="Arial"/>
      <family val="2"/>
    </font>
    <font>
      <b/>
      <u val="single"/>
      <sz val="13"/>
      <color indexed="20"/>
      <name val="Arial"/>
      <family val="2"/>
    </font>
    <font>
      <b/>
      <i/>
      <sz val="13"/>
      <name val="Arial"/>
      <family val="2"/>
    </font>
    <font>
      <sz val="13"/>
      <name val="Arial"/>
      <family val="2"/>
    </font>
    <font>
      <b/>
      <sz val="10"/>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6" fontId="1"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2" fontId="2"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xf>
    <xf numFmtId="0" fontId="7" fillId="0" borderId="0" xfId="0" applyFont="1" applyAlignment="1">
      <alignment/>
    </xf>
    <xf numFmtId="0" fontId="0" fillId="0" borderId="0" xfId="0" applyFont="1" applyAlignment="1">
      <alignment/>
    </xf>
    <xf numFmtId="0" fontId="18"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8080"/>
              </a:solidFill>
              <a:ln>
                <a:solidFill>
                  <a:srgbClr val="008080"/>
                </a:solidFill>
              </a:ln>
            </c:spPr>
          </c:marker>
          <c:xVal>
            <c:numRef>
              <c:f>'Method A By the Numbers'!$P$2:$P$132</c:f>
              <c:numCache>
                <c:ptCount val="1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xVal>
          <c:yVal>
            <c:numRef>
              <c:f>'Method A By the Numbers'!$Q$2:$Q$132</c:f>
              <c:numCache>
                <c:ptCount val="131"/>
                <c:pt idx="0">
                  <c:v>2500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numCache>
            </c:numRef>
          </c:yVal>
          <c:smooth val="0"/>
        </c:ser>
        <c:axId val="38978764"/>
        <c:axId val="15264557"/>
      </c:scatterChart>
      <c:valAx>
        <c:axId val="38978764"/>
        <c:scaling>
          <c:orientation val="minMax"/>
          <c:max val="52"/>
          <c:min val="0"/>
        </c:scaling>
        <c:axPos val="b"/>
        <c:title>
          <c:tx>
            <c:rich>
              <a:bodyPr vert="horz" rot="0" anchor="ctr"/>
              <a:lstStyle/>
              <a:p>
                <a:pPr algn="ctr">
                  <a:defRPr/>
                </a:pPr>
                <a:r>
                  <a:rPr lang="en-US" cap="none" sz="800" b="0" i="0" u="none" baseline="0">
                    <a:latin typeface="Arial"/>
                    <a:ea typeface="Arial"/>
                    <a:cs typeface="Arial"/>
                  </a:rPr>
                  <a:t>the number of weeks that the laptop has been on sale in the store</a:t>
                </a:r>
              </a:p>
            </c:rich>
          </c:tx>
          <c:layout/>
          <c:overlay val="0"/>
          <c:spPr>
            <a:noFill/>
            <a:ln>
              <a:noFill/>
            </a:ln>
          </c:spPr>
        </c:title>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15264557"/>
        <c:crosses val="autoZero"/>
        <c:crossBetween val="midCat"/>
        <c:dispUnits/>
        <c:majorUnit val="4"/>
      </c:valAx>
      <c:valAx>
        <c:axId val="15264557"/>
        <c:scaling>
          <c:orientation val="minMax"/>
          <c:max val="2500"/>
          <c:min val="0"/>
        </c:scaling>
        <c:axPos val="l"/>
        <c:title>
          <c:tx>
            <c:rich>
              <a:bodyPr vert="horz" rot="-5400000" anchor="ctr"/>
              <a:lstStyle/>
              <a:p>
                <a:pPr algn="ctr">
                  <a:defRPr/>
                </a:pPr>
                <a:r>
                  <a:rPr lang="en-US" cap="none" sz="800" b="0" i="0" u="none" baseline="0">
                    <a:latin typeface="Arial"/>
                    <a:ea typeface="Arial"/>
                    <a:cs typeface="Arial"/>
                  </a:rPr>
                  <a:t>the price, in dollars, of the laptop</a:t>
                </a:r>
              </a:p>
            </c:rich>
          </c:tx>
          <c:layout/>
          <c:overlay val="0"/>
          <c:spPr>
            <a:noFill/>
            <a:ln>
              <a:noFill/>
            </a:ln>
          </c:spPr>
        </c:title>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38978764"/>
        <c:crosses val="autoZero"/>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800080"/>
              </a:solidFill>
              <a:ln>
                <a:solidFill>
                  <a:srgbClr val="800080"/>
                </a:solidFill>
              </a:ln>
            </c:spPr>
          </c:marker>
          <c:xVal>
            <c:numRef>
              <c:f>'Method B By The Numbers'!$R$2:$R$132</c:f>
              <c:numCache>
                <c:ptCount val="1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xVal>
          <c:yVal>
            <c:numRef>
              <c:f>'Method B By The Numbers'!$S$2:$S$132</c:f>
              <c:numCache>
                <c:ptCount val="131"/>
                <c:pt idx="0">
                  <c:v>2500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numCache>
            </c:numRef>
          </c:yVal>
          <c:smooth val="0"/>
        </c:ser>
        <c:axId val="3163286"/>
        <c:axId val="28469575"/>
      </c:scatterChart>
      <c:valAx>
        <c:axId val="3163286"/>
        <c:scaling>
          <c:orientation val="minMax"/>
          <c:max val="52"/>
          <c:min val="0"/>
        </c:scaling>
        <c:axPos val="b"/>
        <c:title>
          <c:tx>
            <c:rich>
              <a:bodyPr vert="horz" rot="0" anchor="ctr"/>
              <a:lstStyle/>
              <a:p>
                <a:pPr algn="ctr">
                  <a:defRPr/>
                </a:pPr>
                <a:r>
                  <a:rPr lang="en-US" cap="none" sz="800" b="0" i="0" u="none" baseline="0">
                    <a:latin typeface="Arial"/>
                    <a:ea typeface="Arial"/>
                    <a:cs typeface="Arial"/>
                  </a:rPr>
                  <a:t>the number of weeks that the laptop has been on sale in the store</a:t>
                </a:r>
              </a:p>
            </c:rich>
          </c:tx>
          <c:layout/>
          <c:overlay val="0"/>
          <c:spPr>
            <a:noFill/>
            <a:ln>
              <a:noFill/>
            </a:ln>
          </c:spPr>
        </c:title>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28469575"/>
        <c:crosses val="autoZero"/>
        <c:crossBetween val="midCat"/>
        <c:dispUnits/>
        <c:majorUnit val="4"/>
      </c:valAx>
      <c:valAx>
        <c:axId val="28469575"/>
        <c:scaling>
          <c:orientation val="minMax"/>
          <c:max val="2500"/>
          <c:min val="0"/>
        </c:scaling>
        <c:axPos val="l"/>
        <c:title>
          <c:tx>
            <c:rich>
              <a:bodyPr vert="horz" rot="-5400000" anchor="ctr"/>
              <a:lstStyle/>
              <a:p>
                <a:pPr algn="ctr">
                  <a:defRPr/>
                </a:pPr>
                <a:r>
                  <a:rPr lang="en-US" cap="none" sz="800" b="0" i="0" u="none" baseline="0">
                    <a:latin typeface="Arial"/>
                    <a:ea typeface="Arial"/>
                    <a:cs typeface="Arial"/>
                  </a:rPr>
                  <a:t>the price, in dollars, of the laptop</a:t>
                </a:r>
              </a:p>
            </c:rich>
          </c:tx>
          <c:layout/>
          <c:overlay val="0"/>
          <c:spPr>
            <a:noFill/>
            <a:ln>
              <a:noFill/>
            </a:ln>
          </c:spPr>
        </c:title>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3163286"/>
        <c:crosses val="autoZero"/>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8080"/>
              </a:solidFill>
              <a:ln>
                <a:solidFill>
                  <a:srgbClr val="008080"/>
                </a:solidFill>
              </a:ln>
            </c:spPr>
          </c:marker>
          <c:xVal>
            <c:numRef>
              <c:f>'Method A, B - Data and Graphs'!$P$2:$P$132</c:f>
              <c:numCache>
                <c:ptCount val="1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xVal>
          <c:yVal>
            <c:numRef>
              <c:f>'Method A, B - Data and Graphs'!$Q$2:$Q$132</c:f>
              <c:numCache>
                <c:ptCount val="131"/>
                <c:pt idx="0">
                  <c:v>2500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xVal>
            <c:numRef>
              <c:f>'Method A, B - Data and Graphs'!$R$2:$R$132</c:f>
              <c:numCache>
                <c:ptCount val="1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xVal>
          <c:yVal>
            <c:numRef>
              <c:f>'Method A, B - Data and Graphs'!$S$2:$S$132</c:f>
              <c:numCache>
                <c:ptCount val="131"/>
                <c:pt idx="0">
                  <c:v>2500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numCache>
            </c:numRef>
          </c:yVal>
          <c:smooth val="0"/>
        </c:ser>
        <c:axId val="54899584"/>
        <c:axId val="24334209"/>
      </c:scatterChart>
      <c:valAx>
        <c:axId val="54899584"/>
        <c:scaling>
          <c:orientation val="minMax"/>
          <c:max val="52"/>
          <c:min val="0"/>
        </c:scaling>
        <c:axPos val="b"/>
        <c:title>
          <c:tx>
            <c:rich>
              <a:bodyPr vert="horz" rot="0" anchor="ctr"/>
              <a:lstStyle/>
              <a:p>
                <a:pPr algn="ctr">
                  <a:defRPr/>
                </a:pPr>
                <a:r>
                  <a:rPr lang="en-US" cap="none" sz="800" b="0" i="0" u="none" baseline="0">
                    <a:latin typeface="Arial"/>
                    <a:ea typeface="Arial"/>
                    <a:cs typeface="Arial"/>
                  </a:rPr>
                  <a:t>the number of weeks that the laptop has been on sale in the store</a:t>
                </a:r>
              </a:p>
            </c:rich>
          </c:tx>
          <c:layout/>
          <c:overlay val="0"/>
          <c:spPr>
            <a:noFill/>
            <a:ln>
              <a:noFill/>
            </a:ln>
          </c:spPr>
        </c:title>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24334209"/>
        <c:crosses val="autoZero"/>
        <c:crossBetween val="midCat"/>
        <c:dispUnits/>
        <c:majorUnit val="4"/>
      </c:valAx>
      <c:valAx>
        <c:axId val="24334209"/>
        <c:scaling>
          <c:orientation val="minMax"/>
          <c:max val="2500"/>
          <c:min val="0"/>
        </c:scaling>
        <c:axPos val="l"/>
        <c:title>
          <c:tx>
            <c:rich>
              <a:bodyPr vert="horz" rot="-5400000" anchor="ctr"/>
              <a:lstStyle/>
              <a:p>
                <a:pPr algn="ctr">
                  <a:defRPr/>
                </a:pPr>
                <a:r>
                  <a:rPr lang="en-US" cap="none" sz="800" b="0" i="0" u="none" baseline="0">
                    <a:latin typeface="Arial"/>
                    <a:ea typeface="Arial"/>
                    <a:cs typeface="Arial"/>
                  </a:rPr>
                  <a:t>the price, in dollars, of the laptop</a:t>
                </a:r>
              </a:p>
            </c:rich>
          </c:tx>
          <c:layout/>
          <c:overlay val="0"/>
          <c:spPr>
            <a:noFill/>
            <a:ln>
              <a:noFill/>
            </a:ln>
          </c:spPr>
        </c:title>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54899584"/>
        <c:crosses val="autoZero"/>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wmf" /></Relationships>
</file>

<file path=xl/drawings/_rels/drawing10.xml.rels><?xml version="1.0" encoding="utf-8" standalone="yes"?><Relationships xmlns="http://schemas.openxmlformats.org/package/2006/relationships"><Relationship Id="rId1"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4.wmf"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4.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4.w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533400</xdr:colOff>
      <xdr:row>3</xdr:row>
      <xdr:rowOff>9525</xdr:rowOff>
    </xdr:from>
    <xdr:ext cx="5172075" cy="3171825"/>
    <xdr:sp>
      <xdr:nvSpPr>
        <xdr:cNvPr id="1" name="TextBox 2"/>
        <xdr:cNvSpPr txBox="1">
          <a:spLocks noChangeArrowheads="1"/>
        </xdr:cNvSpPr>
      </xdr:nvSpPr>
      <xdr:spPr>
        <a:xfrm>
          <a:off x="3638550" y="495300"/>
          <a:ext cx="5172075" cy="3171825"/>
        </a:xfrm>
        <a:prstGeom prst="rect">
          <a:avLst/>
        </a:prstGeom>
        <a:noFill/>
        <a:ln w="9525" cmpd="sng">
          <a:noFill/>
        </a:ln>
      </xdr:spPr>
      <xdr:txBody>
        <a:bodyPr vertOverflow="clip" wrap="square"/>
        <a:p>
          <a:pPr algn="l">
            <a:defRPr/>
          </a:pPr>
          <a:r>
            <a:rPr lang="en-US" cap="none" sz="1300" b="1" i="0" u="none" baseline="0">
              <a:latin typeface="Arial"/>
              <a:ea typeface="Arial"/>
              <a:cs typeface="Arial"/>
            </a:rPr>
            <a:t>While shopping, you find a store in which you can purchase a new IBM Thinkpad with 512 MB of RAM, a 30 GB hard drive, integrated 56.6K Modem and 10/100 Ethernet card, and 802.11b wireless card for $2,500.  
To move merchandise, the owner of the store has an automatic price reduction policy that lowers the price of items based on the length of time that an item has been avaliable for sale in the store.  
Looking around the store, you see a sign informing you that the owner of the store will not sell items for more than 75% off the original marked price.  
Let us investigate how the price of the laptop changes over time.</a:t>
          </a:r>
        </a:p>
      </xdr:txBody>
    </xdr:sp>
    <xdr:clientData/>
  </xdr:oneCellAnchor>
  <xdr:twoCellAnchor editAs="oneCell">
    <xdr:from>
      <xdr:col>0</xdr:col>
      <xdr:colOff>190500</xdr:colOff>
      <xdr:row>9</xdr:row>
      <xdr:rowOff>76200</xdr:rowOff>
    </xdr:from>
    <xdr:to>
      <xdr:col>5</xdr:col>
      <xdr:colOff>361950</xdr:colOff>
      <xdr:row>28</xdr:row>
      <xdr:rowOff>9525</xdr:rowOff>
    </xdr:to>
    <xdr:pic>
      <xdr:nvPicPr>
        <xdr:cNvPr id="2" name="Picture 45"/>
        <xdr:cNvPicPr preferRelativeResize="1">
          <a:picLocks noChangeAspect="1"/>
        </xdr:cNvPicPr>
      </xdr:nvPicPr>
      <xdr:blipFill>
        <a:blip r:embed="rId1"/>
        <a:stretch>
          <a:fillRect/>
        </a:stretch>
      </xdr:blipFill>
      <xdr:spPr>
        <a:xfrm>
          <a:off x="190500" y="1533525"/>
          <a:ext cx="3276600" cy="3009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504825</xdr:colOff>
      <xdr:row>1</xdr:row>
      <xdr:rowOff>38100</xdr:rowOff>
    </xdr:from>
    <xdr:ext cx="5238750" cy="4629150"/>
    <xdr:sp>
      <xdr:nvSpPr>
        <xdr:cNvPr id="1" name="TextBox 1"/>
        <xdr:cNvSpPr txBox="1">
          <a:spLocks noChangeArrowheads="1"/>
        </xdr:cNvSpPr>
      </xdr:nvSpPr>
      <xdr:spPr>
        <a:xfrm>
          <a:off x="3609975" y="200025"/>
          <a:ext cx="5238750" cy="4629150"/>
        </a:xfrm>
        <a:prstGeom prst="rect">
          <a:avLst/>
        </a:prstGeom>
        <a:noFill/>
        <a:ln w="9525" cmpd="sng">
          <a:noFill/>
        </a:ln>
      </xdr:spPr>
      <xdr:txBody>
        <a:bodyPr vertOverflow="clip" wrap="square"/>
        <a:p>
          <a:pPr algn="l">
            <a:defRPr/>
          </a:pPr>
          <a:r>
            <a:rPr lang="en-US" cap="none" sz="1300" b="1" i="0" u="none" baseline="0">
              <a:latin typeface="Arial"/>
              <a:ea typeface="Arial"/>
              <a:cs typeface="Arial"/>
            </a:rPr>
            <a:t>Now that you have examined each of the discounting methods, consider each method and compare the price of the laptop for each.
Suppose that x is the number of weeks that the laptop has been on sale in the store.  Write an expression that represents the price of the laptop during the xth week that the laptop is on sale in the store using Method A and using Method B.  Explain how you made each expression.
Why might the owner of the store prefer to use Method A instead of Method B to determine the price of the laptop?
Why might the owner of the store choose to use Method B instead of Method A to determine the price of the laptop?
What can we say about the way in which the price of the laptop changes each week using Method A to determine the price of the laptop versus the way in which the price of the laptop changes each week using Method B to determine the price of the laptop?
Which method would you prefer to use to determine the price of the laptop each week and why.</a:t>
          </a:r>
        </a:p>
      </xdr:txBody>
    </xdr:sp>
    <xdr:clientData/>
  </xdr:oneCellAnchor>
  <xdr:twoCellAnchor editAs="oneCell">
    <xdr:from>
      <xdr:col>0</xdr:col>
      <xdr:colOff>219075</xdr:colOff>
      <xdr:row>9</xdr:row>
      <xdr:rowOff>57150</xdr:rowOff>
    </xdr:from>
    <xdr:to>
      <xdr:col>5</xdr:col>
      <xdr:colOff>390525</xdr:colOff>
      <xdr:row>27</xdr:row>
      <xdr:rowOff>152400</xdr:rowOff>
    </xdr:to>
    <xdr:pic>
      <xdr:nvPicPr>
        <xdr:cNvPr id="2" name="Picture 2"/>
        <xdr:cNvPicPr preferRelativeResize="1">
          <a:picLocks noChangeAspect="1"/>
        </xdr:cNvPicPr>
      </xdr:nvPicPr>
      <xdr:blipFill>
        <a:blip r:embed="rId1"/>
        <a:stretch>
          <a:fillRect/>
        </a:stretch>
      </xdr:blipFill>
      <xdr:spPr>
        <a:xfrm>
          <a:off x="219075" y="1514475"/>
          <a:ext cx="3276600" cy="3009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533400</xdr:colOff>
      <xdr:row>1</xdr:row>
      <xdr:rowOff>19050</xdr:rowOff>
    </xdr:from>
    <xdr:ext cx="5334000" cy="4657725"/>
    <xdr:sp>
      <xdr:nvSpPr>
        <xdr:cNvPr id="1" name="TextBox 1"/>
        <xdr:cNvSpPr txBox="1">
          <a:spLocks noChangeArrowheads="1"/>
        </xdr:cNvSpPr>
      </xdr:nvSpPr>
      <xdr:spPr>
        <a:xfrm>
          <a:off x="3638550" y="180975"/>
          <a:ext cx="5334000" cy="4657725"/>
        </a:xfrm>
        <a:prstGeom prst="rect">
          <a:avLst/>
        </a:prstGeom>
        <a:noFill/>
        <a:ln w="9525" cmpd="sng">
          <a:noFill/>
        </a:ln>
      </xdr:spPr>
      <xdr:txBody>
        <a:bodyPr vertOverflow="clip" wrap="square"/>
        <a:p>
          <a:pPr algn="l">
            <a:defRPr/>
          </a:pPr>
          <a:r>
            <a:rPr lang="en-US" cap="none" sz="1300" b="1" i="0" u="none" baseline="0">
              <a:latin typeface="Arial"/>
              <a:ea typeface="Arial"/>
              <a:cs typeface="Arial"/>
            </a:rPr>
            <a:t>As you continue to look around the store, you find that Mel's Super Store discounts items for sale using two methods.  For one discount method, the price of the item decreases by 5% of the original price of the item each week that the item remains unsold in the store, and for the other discount method, the price of the item decreases by 5% of the previous week's price for the item for each week that the item remains unsold in the store.  However, for each discounting method, the price of any item in the store will not be discounted more that 75% off the original price of the item.
Let us examine the price of the laptop for each discount method. 
For our analysis, let us refer to the first discount method as </a:t>
          </a:r>
          <a:r>
            <a:rPr lang="en-US" cap="none" sz="1300" b="1" i="0" u="none" baseline="0">
              <a:solidFill>
                <a:srgbClr val="008080"/>
              </a:solidFill>
              <a:latin typeface="Arial"/>
              <a:ea typeface="Arial"/>
              <a:cs typeface="Arial"/>
            </a:rPr>
            <a:t>Method A</a:t>
          </a:r>
          <a:r>
            <a:rPr lang="en-US" cap="none" sz="1300" b="1" i="0" u="none" baseline="0">
              <a:latin typeface="Arial"/>
              <a:ea typeface="Arial"/>
              <a:cs typeface="Arial"/>
            </a:rPr>
            <a:t> and the second discount method as </a:t>
          </a:r>
          <a:r>
            <a:rPr lang="en-US" cap="none" sz="1300" b="1" i="0" u="none" baseline="0">
              <a:solidFill>
                <a:srgbClr val="800080"/>
              </a:solidFill>
              <a:latin typeface="Arial"/>
              <a:ea typeface="Arial"/>
              <a:cs typeface="Arial"/>
            </a:rPr>
            <a:t>Method B</a:t>
          </a:r>
          <a:r>
            <a:rPr lang="en-US" cap="none" sz="1300" b="1" i="0" u="none" baseline="0">
              <a:latin typeface="Arial"/>
              <a:ea typeface="Arial"/>
              <a:cs typeface="Arial"/>
            </a:rPr>
            <a:t>.
</a:t>
          </a:r>
          <a:r>
            <a:rPr lang="en-US" cap="none" sz="1300" b="1" i="0" u="sng" baseline="0">
              <a:solidFill>
                <a:srgbClr val="008080"/>
              </a:solidFill>
              <a:latin typeface="Arial"/>
              <a:ea typeface="Arial"/>
              <a:cs typeface="Arial"/>
            </a:rPr>
            <a:t>Method A</a:t>
          </a:r>
          <a:r>
            <a:rPr lang="en-US" cap="none" sz="1300" b="1" i="0" u="none" baseline="0">
              <a:latin typeface="Arial"/>
              <a:ea typeface="Arial"/>
              <a:cs typeface="Arial"/>
            </a:rPr>
            <a:t>:  The price of the laptop decreases by 5% of the </a:t>
          </a:r>
          <a:r>
            <a:rPr lang="en-US" cap="none" sz="1300" b="1" i="1" u="none" baseline="0">
              <a:latin typeface="Arial"/>
              <a:ea typeface="Arial"/>
              <a:cs typeface="Arial"/>
            </a:rPr>
            <a:t>original price </a:t>
          </a:r>
          <a:r>
            <a:rPr lang="en-US" cap="none" sz="1300" b="1" i="0" u="none" baseline="0">
              <a:latin typeface="Arial"/>
              <a:ea typeface="Arial"/>
              <a:cs typeface="Arial"/>
            </a:rPr>
            <a:t>of the laptop each week that the laptop remains unsold in the store. 
</a:t>
          </a:r>
          <a:r>
            <a:rPr lang="en-US" cap="none" sz="1300" b="1" i="0" u="sng" baseline="0">
              <a:solidFill>
                <a:srgbClr val="800080"/>
              </a:solidFill>
              <a:latin typeface="Arial"/>
              <a:ea typeface="Arial"/>
              <a:cs typeface="Arial"/>
            </a:rPr>
            <a:t>Method B</a:t>
          </a:r>
          <a:r>
            <a:rPr lang="en-US" cap="none" sz="1300" b="1" i="0" u="none" baseline="0">
              <a:latin typeface="Arial"/>
              <a:ea typeface="Arial"/>
              <a:cs typeface="Arial"/>
            </a:rPr>
            <a:t>:  The price of the laptop decreases by 5% of the </a:t>
          </a:r>
          <a:r>
            <a:rPr lang="en-US" cap="none" sz="1300" b="1" i="1" u="none" baseline="0">
              <a:latin typeface="Arial"/>
              <a:ea typeface="Arial"/>
              <a:cs typeface="Arial"/>
            </a:rPr>
            <a:t>previous week's price</a:t>
          </a:r>
          <a:r>
            <a:rPr lang="en-US" cap="none" sz="1300" b="1" i="0" u="none" baseline="0">
              <a:latin typeface="Arial"/>
              <a:ea typeface="Arial"/>
              <a:cs typeface="Arial"/>
            </a:rPr>
            <a:t> for the laptop each week that the laptop remains unsold in the store.</a:t>
          </a:r>
        </a:p>
      </xdr:txBody>
    </xdr:sp>
    <xdr:clientData/>
  </xdr:oneCellAnchor>
  <xdr:twoCellAnchor editAs="oneCell">
    <xdr:from>
      <xdr:col>0</xdr:col>
      <xdr:colOff>219075</xdr:colOff>
      <xdr:row>9</xdr:row>
      <xdr:rowOff>57150</xdr:rowOff>
    </xdr:from>
    <xdr:to>
      <xdr:col>5</xdr:col>
      <xdr:colOff>390525</xdr:colOff>
      <xdr:row>27</xdr:row>
      <xdr:rowOff>152400</xdr:rowOff>
    </xdr:to>
    <xdr:pic>
      <xdr:nvPicPr>
        <xdr:cNvPr id="2" name="Picture 2"/>
        <xdr:cNvPicPr preferRelativeResize="1">
          <a:picLocks noChangeAspect="1"/>
        </xdr:cNvPicPr>
      </xdr:nvPicPr>
      <xdr:blipFill>
        <a:blip r:embed="rId1"/>
        <a:stretch>
          <a:fillRect/>
        </a:stretch>
      </xdr:blipFill>
      <xdr:spPr>
        <a:xfrm>
          <a:off x="219075" y="1514475"/>
          <a:ext cx="3276600" cy="3009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504825</xdr:colOff>
      <xdr:row>1</xdr:row>
      <xdr:rowOff>38100</xdr:rowOff>
    </xdr:from>
    <xdr:ext cx="5238750" cy="4629150"/>
    <xdr:sp>
      <xdr:nvSpPr>
        <xdr:cNvPr id="1" name="TextBox 1"/>
        <xdr:cNvSpPr txBox="1">
          <a:spLocks noChangeArrowheads="1"/>
        </xdr:cNvSpPr>
      </xdr:nvSpPr>
      <xdr:spPr>
        <a:xfrm>
          <a:off x="3609975" y="200025"/>
          <a:ext cx="5238750" cy="4629150"/>
        </a:xfrm>
        <a:prstGeom prst="rect">
          <a:avLst/>
        </a:prstGeom>
        <a:noFill/>
        <a:ln w="9525" cmpd="sng">
          <a:noFill/>
        </a:ln>
      </xdr:spPr>
      <xdr:txBody>
        <a:bodyPr vertOverflow="clip" wrap="square"/>
        <a:p>
          <a:pPr algn="l">
            <a:defRPr/>
          </a:pPr>
          <a:r>
            <a:rPr lang="en-US" cap="none" sz="1300" b="1" i="0" u="sng" baseline="0">
              <a:solidFill>
                <a:srgbClr val="008080"/>
              </a:solidFill>
              <a:latin typeface="Arial"/>
              <a:ea typeface="Arial"/>
              <a:cs typeface="Arial"/>
            </a:rPr>
            <a:t>Method A</a:t>
          </a:r>
          <a:r>
            <a:rPr lang="en-US" cap="none" sz="1300" b="1" i="0" u="none" baseline="0">
              <a:solidFill>
                <a:srgbClr val="008080"/>
              </a:solidFill>
              <a:latin typeface="Arial"/>
              <a:ea typeface="Arial"/>
              <a:cs typeface="Arial"/>
            </a:rPr>
            <a:t>:  </a:t>
          </a:r>
          <a:r>
            <a:rPr lang="en-US" cap="none" sz="1300" b="1" i="0" u="none" baseline="0">
              <a:latin typeface="Arial"/>
              <a:ea typeface="Arial"/>
              <a:cs typeface="Arial"/>
            </a:rPr>
            <a:t>The price of the laptop decreases by 5% of the original price of the laptop each week that the laptop remains unsold in the store.</a:t>
          </a:r>
          <a:r>
            <a:rPr lang="en-US" cap="none" sz="1300" b="0" i="0" u="none" baseline="0">
              <a:latin typeface="Arial"/>
              <a:ea typeface="Arial"/>
              <a:cs typeface="Arial"/>
            </a:rPr>
            <a:t> 
</a:t>
          </a:r>
          <a:r>
            <a:rPr lang="en-US" cap="none" sz="1300" b="1" i="0" u="none" baseline="0">
              <a:latin typeface="Arial"/>
              <a:ea typeface="Arial"/>
              <a:cs typeface="Arial"/>
            </a:rPr>
            <a:t>As we examine the price of the laptop, we must be careful to remember that the  owner of Mel's Super Store will not sell items for more than 75% off the original price of the item.  
How do we determine what the price of the laptop would be if it were to be sold for 75% off the original price?  Can you determine this price in more than one way?  If yes, determine this discounted price for the laptop using each method and explain your calculations.
How do we determine the price of the laptop for each week that it is discounted by 5% of the original price of the laptop?  Do the calculation for the first two months that the laptop is in the store.  Explain how you determined the discounted price for the laptop for each of these weeks.
Carefully consider each of the questions listed above and do the calculations for yourself.  Make your explanations clear and use appropriate terminology.</a:t>
          </a:r>
        </a:p>
      </xdr:txBody>
    </xdr:sp>
    <xdr:clientData/>
  </xdr:oneCellAnchor>
  <xdr:twoCellAnchor editAs="oneCell">
    <xdr:from>
      <xdr:col>0</xdr:col>
      <xdr:colOff>219075</xdr:colOff>
      <xdr:row>9</xdr:row>
      <xdr:rowOff>57150</xdr:rowOff>
    </xdr:from>
    <xdr:to>
      <xdr:col>5</xdr:col>
      <xdr:colOff>390525</xdr:colOff>
      <xdr:row>27</xdr:row>
      <xdr:rowOff>152400</xdr:rowOff>
    </xdr:to>
    <xdr:pic>
      <xdr:nvPicPr>
        <xdr:cNvPr id="2" name="Picture 4"/>
        <xdr:cNvPicPr preferRelativeResize="1">
          <a:picLocks noChangeAspect="1"/>
        </xdr:cNvPicPr>
      </xdr:nvPicPr>
      <xdr:blipFill>
        <a:blip r:embed="rId1"/>
        <a:stretch>
          <a:fillRect/>
        </a:stretch>
      </xdr:blipFill>
      <xdr:spPr>
        <a:xfrm>
          <a:off x="219075" y="1514475"/>
          <a:ext cx="3276600" cy="3009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12</xdr:row>
      <xdr:rowOff>9525</xdr:rowOff>
    </xdr:from>
    <xdr:ext cx="914400" cy="361950"/>
    <xdr:sp>
      <xdr:nvSpPr>
        <xdr:cNvPr id="1" name="TextBox 2"/>
        <xdr:cNvSpPr txBox="1">
          <a:spLocks noChangeArrowheads="1"/>
        </xdr:cNvSpPr>
      </xdr:nvSpPr>
      <xdr:spPr>
        <a:xfrm>
          <a:off x="542925" y="1952625"/>
          <a:ext cx="914400" cy="3619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Original Price 
 of the Laptop</a:t>
          </a:r>
        </a:p>
      </xdr:txBody>
    </xdr:sp>
    <xdr:clientData/>
  </xdr:oneCellAnchor>
  <xdr:oneCellAnchor>
    <xdr:from>
      <xdr:col>2</xdr:col>
      <xdr:colOff>438150</xdr:colOff>
      <xdr:row>12</xdr:row>
      <xdr:rowOff>0</xdr:rowOff>
    </xdr:from>
    <xdr:ext cx="1428750" cy="523875"/>
    <xdr:sp>
      <xdr:nvSpPr>
        <xdr:cNvPr id="2" name="TextBox 3"/>
        <xdr:cNvSpPr txBox="1">
          <a:spLocks noChangeArrowheads="1"/>
        </xdr:cNvSpPr>
      </xdr:nvSpPr>
      <xdr:spPr>
        <a:xfrm>
          <a:off x="1657350" y="1943100"/>
          <a:ext cx="1428750" cy="5238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Number of weeks that
the laptop has been in
the store</a:t>
          </a:r>
        </a:p>
      </xdr:txBody>
    </xdr:sp>
    <xdr:clientData/>
  </xdr:oneCellAnchor>
  <xdr:oneCellAnchor>
    <xdr:from>
      <xdr:col>5</xdr:col>
      <xdr:colOff>285750</xdr:colOff>
      <xdr:row>11</xdr:row>
      <xdr:rowOff>152400</xdr:rowOff>
    </xdr:from>
    <xdr:ext cx="1228725" cy="523875"/>
    <xdr:sp>
      <xdr:nvSpPr>
        <xdr:cNvPr id="3" name="TextBox 4"/>
        <xdr:cNvSpPr txBox="1">
          <a:spLocks noChangeArrowheads="1"/>
        </xdr:cNvSpPr>
      </xdr:nvSpPr>
      <xdr:spPr>
        <a:xfrm>
          <a:off x="3390900" y="1933575"/>
          <a:ext cx="1228725" cy="5238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Percentage off the 
orignal price of the
laptop</a:t>
          </a:r>
        </a:p>
      </xdr:txBody>
    </xdr:sp>
    <xdr:clientData/>
  </xdr:oneCellAnchor>
  <xdr:oneCellAnchor>
    <xdr:from>
      <xdr:col>7</xdr:col>
      <xdr:colOff>466725</xdr:colOff>
      <xdr:row>11</xdr:row>
      <xdr:rowOff>114300</xdr:rowOff>
    </xdr:from>
    <xdr:ext cx="1266825" cy="523875"/>
    <xdr:sp>
      <xdr:nvSpPr>
        <xdr:cNvPr id="4" name="TextBox 5"/>
        <xdr:cNvSpPr txBox="1">
          <a:spLocks noChangeArrowheads="1"/>
        </xdr:cNvSpPr>
      </xdr:nvSpPr>
      <xdr:spPr>
        <a:xfrm>
          <a:off x="4791075" y="1895475"/>
          <a:ext cx="1266825" cy="5238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Percentage of the
original price of the
laptop that you pay</a:t>
          </a:r>
        </a:p>
      </xdr:txBody>
    </xdr:sp>
    <xdr:clientData/>
  </xdr:oneCellAnchor>
  <xdr:oneCellAnchor>
    <xdr:from>
      <xdr:col>10</xdr:col>
      <xdr:colOff>114300</xdr:colOff>
      <xdr:row>12</xdr:row>
      <xdr:rowOff>9525</xdr:rowOff>
    </xdr:from>
    <xdr:ext cx="1190625" cy="361950"/>
    <xdr:sp>
      <xdr:nvSpPr>
        <xdr:cNvPr id="5" name="TextBox 6"/>
        <xdr:cNvSpPr txBox="1">
          <a:spLocks noChangeArrowheads="1"/>
        </xdr:cNvSpPr>
      </xdr:nvSpPr>
      <xdr:spPr>
        <a:xfrm>
          <a:off x="6267450" y="1952625"/>
          <a:ext cx="1190625" cy="3619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Price that you pay 
        for the laptop</a:t>
          </a:r>
        </a:p>
      </xdr:txBody>
    </xdr:sp>
    <xdr:clientData/>
  </xdr:oneCellAnchor>
  <xdr:twoCellAnchor editAs="oneCell">
    <xdr:from>
      <xdr:col>2</xdr:col>
      <xdr:colOff>542925</xdr:colOff>
      <xdr:row>16</xdr:row>
      <xdr:rowOff>66675</xdr:rowOff>
    </xdr:from>
    <xdr:to>
      <xdr:col>4</xdr:col>
      <xdr:colOff>28575</xdr:colOff>
      <xdr:row>17</xdr:row>
      <xdr:rowOff>85725</xdr:rowOff>
    </xdr:to>
    <xdr:pic>
      <xdr:nvPicPr>
        <xdr:cNvPr id="6" name="ScrollBar1"/>
        <xdr:cNvPicPr preferRelativeResize="1">
          <a:picLocks noChangeAspect="1"/>
        </xdr:cNvPicPr>
      </xdr:nvPicPr>
      <xdr:blipFill>
        <a:blip r:embed="rId1"/>
        <a:stretch>
          <a:fillRect/>
        </a:stretch>
      </xdr:blipFill>
      <xdr:spPr>
        <a:xfrm>
          <a:off x="1762125" y="2657475"/>
          <a:ext cx="762000" cy="180975"/>
        </a:xfrm>
        <a:prstGeom prst="rect">
          <a:avLst/>
        </a:prstGeom>
        <a:noFill/>
        <a:ln w="9525" cmpd="sng">
          <a:noFill/>
        </a:ln>
      </xdr:spPr>
    </xdr:pic>
    <xdr:clientData/>
  </xdr:twoCellAnchor>
  <xdr:oneCellAnchor>
    <xdr:from>
      <xdr:col>12</xdr:col>
      <xdr:colOff>352425</xdr:colOff>
      <xdr:row>12</xdr:row>
      <xdr:rowOff>76200</xdr:rowOff>
    </xdr:from>
    <xdr:ext cx="1114425" cy="200025"/>
    <xdr:sp>
      <xdr:nvSpPr>
        <xdr:cNvPr id="7" name="TextBox 16"/>
        <xdr:cNvSpPr txBox="1">
          <a:spLocks noChangeArrowheads="1"/>
        </xdr:cNvSpPr>
      </xdr:nvSpPr>
      <xdr:spPr>
        <a:xfrm>
          <a:off x="7724775" y="2019300"/>
          <a:ext cx="11144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Amount you save</a:t>
          </a:r>
        </a:p>
      </xdr:txBody>
    </xdr:sp>
    <xdr:clientData/>
  </xdr:oneCellAnchor>
  <xdr:oneCellAnchor>
    <xdr:from>
      <xdr:col>0</xdr:col>
      <xdr:colOff>571500</xdr:colOff>
      <xdr:row>7</xdr:row>
      <xdr:rowOff>104775</xdr:rowOff>
    </xdr:from>
    <xdr:ext cx="8086725" cy="561975"/>
    <xdr:sp>
      <xdr:nvSpPr>
        <xdr:cNvPr id="8" name="TextBox 19"/>
        <xdr:cNvSpPr txBox="1">
          <a:spLocks noChangeArrowheads="1"/>
        </xdr:cNvSpPr>
      </xdr:nvSpPr>
      <xdr:spPr>
        <a:xfrm>
          <a:off x="571500" y="1238250"/>
          <a:ext cx="8086725" cy="5619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price and discount information for the laptop are given for each week as you move the scollbar.  The price of the laptop is graphed for each week.  Carefully consider the data and the graph below.  Explain the characteristics of the graph.  Explain why or why not the points displayed in the graph be connected.</a:t>
          </a:r>
        </a:p>
      </xdr:txBody>
    </xdr:sp>
    <xdr:clientData/>
  </xdr:oneCellAnchor>
  <xdr:twoCellAnchor>
    <xdr:from>
      <xdr:col>2</xdr:col>
      <xdr:colOff>85725</xdr:colOff>
      <xdr:row>18</xdr:row>
      <xdr:rowOff>28575</xdr:rowOff>
    </xdr:from>
    <xdr:to>
      <xdr:col>13</xdr:col>
      <xdr:colOff>0</xdr:colOff>
      <xdr:row>36</xdr:row>
      <xdr:rowOff>133350</xdr:rowOff>
    </xdr:to>
    <xdr:graphicFrame>
      <xdr:nvGraphicFramePr>
        <xdr:cNvPr id="9" name="Chart 35"/>
        <xdr:cNvGraphicFramePr/>
      </xdr:nvGraphicFramePr>
      <xdr:xfrm>
        <a:off x="1304925" y="2943225"/>
        <a:ext cx="6677025" cy="30194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504825</xdr:colOff>
      <xdr:row>1</xdr:row>
      <xdr:rowOff>38100</xdr:rowOff>
    </xdr:from>
    <xdr:ext cx="5238750" cy="4629150"/>
    <xdr:sp>
      <xdr:nvSpPr>
        <xdr:cNvPr id="1" name="TextBox 1"/>
        <xdr:cNvSpPr txBox="1">
          <a:spLocks noChangeArrowheads="1"/>
        </xdr:cNvSpPr>
      </xdr:nvSpPr>
      <xdr:spPr>
        <a:xfrm>
          <a:off x="3609975" y="200025"/>
          <a:ext cx="5238750" cy="4629150"/>
        </a:xfrm>
        <a:prstGeom prst="rect">
          <a:avLst/>
        </a:prstGeom>
        <a:noFill/>
        <a:ln w="9525" cmpd="sng">
          <a:noFill/>
        </a:ln>
      </xdr:spPr>
      <xdr:txBody>
        <a:bodyPr vertOverflow="clip" wrap="square"/>
        <a:p>
          <a:pPr algn="l">
            <a:defRPr/>
          </a:pPr>
          <a:r>
            <a:rPr lang="en-US" cap="none" sz="1300" b="1" i="0" u="sng" baseline="0">
              <a:solidFill>
                <a:srgbClr val="008080"/>
              </a:solidFill>
              <a:latin typeface="Arial"/>
              <a:ea typeface="Arial"/>
              <a:cs typeface="Arial"/>
            </a:rPr>
            <a:t>Method A</a:t>
          </a:r>
          <a:r>
            <a:rPr lang="en-US" cap="none" sz="1300" b="1" i="0" u="none" baseline="0">
              <a:solidFill>
                <a:srgbClr val="008080"/>
              </a:solidFill>
              <a:latin typeface="Arial"/>
              <a:ea typeface="Arial"/>
              <a:cs typeface="Arial"/>
            </a:rPr>
            <a:t>:  </a:t>
          </a:r>
          <a:r>
            <a:rPr lang="en-US" cap="none" sz="1300" b="1" i="0" u="none" baseline="0">
              <a:latin typeface="Arial"/>
              <a:ea typeface="Arial"/>
              <a:cs typeface="Arial"/>
            </a:rPr>
            <a:t>The price of the laptop decreases by 5% of the original price of the laptop each week that the laptop remains unsold in the store.</a:t>
          </a:r>
          <a:r>
            <a:rPr lang="en-US" cap="none" sz="1300" b="0" i="0" u="none" baseline="0">
              <a:latin typeface="Arial"/>
              <a:ea typeface="Arial"/>
              <a:cs typeface="Arial"/>
            </a:rPr>
            <a:t> 
</a:t>
          </a:r>
          <a:r>
            <a:rPr lang="en-US" cap="none" sz="1300" b="1" i="0" u="none" baseline="0">
              <a:latin typeface="Arial"/>
              <a:ea typeface="Arial"/>
              <a:cs typeface="Arial"/>
            </a:rPr>
            <a:t>Now that you have examined the way in which the price of the laptop changes from week to week using Method A, determine each of the following.
    (a)  What is the price of the laptop during the first week that it
           is on sale in the store?
    (b)  What is the price of the laptop during the second week that it
           is on sale in the store?
    (c)  What is the price of the laptop during the fourth week that it
          is on sale in the store?
    (d)  How does the price of the laptop change each week?
    (e)  Justify the shape and the characteristics of the graph of the 
          data for Method A.</a:t>
          </a:r>
        </a:p>
      </xdr:txBody>
    </xdr:sp>
    <xdr:clientData/>
  </xdr:oneCellAnchor>
  <xdr:twoCellAnchor editAs="oneCell">
    <xdr:from>
      <xdr:col>0</xdr:col>
      <xdr:colOff>219075</xdr:colOff>
      <xdr:row>9</xdr:row>
      <xdr:rowOff>57150</xdr:rowOff>
    </xdr:from>
    <xdr:to>
      <xdr:col>5</xdr:col>
      <xdr:colOff>390525</xdr:colOff>
      <xdr:row>27</xdr:row>
      <xdr:rowOff>152400</xdr:rowOff>
    </xdr:to>
    <xdr:pic>
      <xdr:nvPicPr>
        <xdr:cNvPr id="2" name="Picture 2"/>
        <xdr:cNvPicPr preferRelativeResize="1">
          <a:picLocks noChangeAspect="1"/>
        </xdr:cNvPicPr>
      </xdr:nvPicPr>
      <xdr:blipFill>
        <a:blip r:embed="rId1"/>
        <a:stretch>
          <a:fillRect/>
        </a:stretch>
      </xdr:blipFill>
      <xdr:spPr>
        <a:xfrm>
          <a:off x="219075" y="1514475"/>
          <a:ext cx="3276600" cy="3009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504825</xdr:colOff>
      <xdr:row>1</xdr:row>
      <xdr:rowOff>38100</xdr:rowOff>
    </xdr:from>
    <xdr:ext cx="5238750" cy="4629150"/>
    <xdr:sp>
      <xdr:nvSpPr>
        <xdr:cNvPr id="1" name="TextBox 1"/>
        <xdr:cNvSpPr txBox="1">
          <a:spLocks noChangeArrowheads="1"/>
        </xdr:cNvSpPr>
      </xdr:nvSpPr>
      <xdr:spPr>
        <a:xfrm>
          <a:off x="3609975" y="200025"/>
          <a:ext cx="5238750" cy="4629150"/>
        </a:xfrm>
        <a:prstGeom prst="rect">
          <a:avLst/>
        </a:prstGeom>
        <a:noFill/>
        <a:ln w="9525" cmpd="sng">
          <a:noFill/>
        </a:ln>
      </xdr:spPr>
      <xdr:txBody>
        <a:bodyPr vertOverflow="clip" wrap="square"/>
        <a:p>
          <a:pPr algn="l">
            <a:defRPr/>
          </a:pPr>
          <a:r>
            <a:rPr lang="en-US" cap="none" sz="1300" b="1" i="0" u="sng" baseline="0">
              <a:solidFill>
                <a:srgbClr val="800080"/>
              </a:solidFill>
              <a:latin typeface="Arial"/>
              <a:ea typeface="Arial"/>
              <a:cs typeface="Arial"/>
            </a:rPr>
            <a:t>Method B</a:t>
          </a:r>
          <a:r>
            <a:rPr lang="en-US" cap="none" sz="1300" b="1" i="0" u="none" baseline="0">
              <a:solidFill>
                <a:srgbClr val="008080"/>
              </a:solidFill>
              <a:latin typeface="Arial"/>
              <a:ea typeface="Arial"/>
              <a:cs typeface="Arial"/>
            </a:rPr>
            <a:t>:  </a:t>
          </a:r>
          <a:r>
            <a:rPr lang="en-US" cap="none" sz="1300" b="1" i="0" u="none" baseline="0">
              <a:latin typeface="Arial"/>
              <a:ea typeface="Arial"/>
              <a:cs typeface="Arial"/>
            </a:rPr>
            <a:t>The price of the laptop decreases by 5% of the previous week's price for the laptop each week that the laptop remains unsold in the store.</a:t>
          </a:r>
          <a:r>
            <a:rPr lang="en-US" cap="none" sz="1300" b="0" i="0" u="none" baseline="0">
              <a:latin typeface="Arial"/>
              <a:ea typeface="Arial"/>
              <a:cs typeface="Arial"/>
            </a:rPr>
            <a:t> 
</a:t>
          </a:r>
          <a:r>
            <a:rPr lang="en-US" cap="none" sz="1300" b="1" i="0" u="none" baseline="0">
              <a:latin typeface="Arial"/>
              <a:ea typeface="Arial"/>
              <a:cs typeface="Arial"/>
            </a:rPr>
            <a:t>Again, as we examine the price of the laptop, we must be careful to remember that the  owner of Mel's Super Store will not sell items for more than 75% off the original price of the item.  
Make sure that you understand how to determine the lowest discounted price for the laptop and that you can determine this price using all appropriate methods.
How do we determine the price of the laptop for each week that it is discounted by 5% of the previous week's price of the laptop?  Do the calculation for the first two months that the laptop is in the store.  Explain how you determined the discounted price for the laptop for each of these weeks.
Carefully consider each of the questions listed above and do the calculations for yourself.  Make your explanations clear and use appropriate terminology.</a:t>
          </a:r>
        </a:p>
      </xdr:txBody>
    </xdr:sp>
    <xdr:clientData/>
  </xdr:oneCellAnchor>
  <xdr:twoCellAnchor editAs="oneCell">
    <xdr:from>
      <xdr:col>0</xdr:col>
      <xdr:colOff>219075</xdr:colOff>
      <xdr:row>9</xdr:row>
      <xdr:rowOff>57150</xdr:rowOff>
    </xdr:from>
    <xdr:to>
      <xdr:col>5</xdr:col>
      <xdr:colOff>390525</xdr:colOff>
      <xdr:row>27</xdr:row>
      <xdr:rowOff>152400</xdr:rowOff>
    </xdr:to>
    <xdr:pic>
      <xdr:nvPicPr>
        <xdr:cNvPr id="2" name="Picture 2"/>
        <xdr:cNvPicPr preferRelativeResize="1">
          <a:picLocks noChangeAspect="1"/>
        </xdr:cNvPicPr>
      </xdr:nvPicPr>
      <xdr:blipFill>
        <a:blip r:embed="rId1"/>
        <a:stretch>
          <a:fillRect/>
        </a:stretch>
      </xdr:blipFill>
      <xdr:spPr>
        <a:xfrm>
          <a:off x="219075" y="1514475"/>
          <a:ext cx="3276600" cy="3009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53</xdr:row>
      <xdr:rowOff>0</xdr:rowOff>
    </xdr:from>
    <xdr:ext cx="8181975" cy="504825"/>
    <xdr:sp>
      <xdr:nvSpPr>
        <xdr:cNvPr id="1" name="TextBox 8"/>
        <xdr:cNvSpPr txBox="1">
          <a:spLocks noChangeArrowheads="1"/>
        </xdr:cNvSpPr>
      </xdr:nvSpPr>
      <xdr:spPr>
        <a:xfrm>
          <a:off x="638175" y="8582025"/>
          <a:ext cx="8181975" cy="504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price and discount information for the laptop are given for each week as you move the scollbar.  The price of the laptop is graphed for each week.  Carefully consider the data and the graph below.  Explain the characteristics of the graph.  Explain why or why not the points displayed in the graph be connected.</a:t>
          </a:r>
        </a:p>
      </xdr:txBody>
    </xdr:sp>
    <xdr:clientData/>
  </xdr:oneCellAnchor>
  <xdr:oneCellAnchor>
    <xdr:from>
      <xdr:col>0</xdr:col>
      <xdr:colOff>600075</xdr:colOff>
      <xdr:row>57</xdr:row>
      <xdr:rowOff>9525</xdr:rowOff>
    </xdr:from>
    <xdr:ext cx="914400" cy="361950"/>
    <xdr:sp>
      <xdr:nvSpPr>
        <xdr:cNvPr id="2" name="TextBox 9"/>
        <xdr:cNvSpPr txBox="1">
          <a:spLocks noChangeArrowheads="1"/>
        </xdr:cNvSpPr>
      </xdr:nvSpPr>
      <xdr:spPr>
        <a:xfrm>
          <a:off x="600075" y="9239250"/>
          <a:ext cx="914400" cy="3619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Original Price 
 of the Laptop</a:t>
          </a:r>
        </a:p>
      </xdr:txBody>
    </xdr:sp>
    <xdr:clientData/>
  </xdr:oneCellAnchor>
  <xdr:oneCellAnchor>
    <xdr:from>
      <xdr:col>2</xdr:col>
      <xdr:colOff>561975</xdr:colOff>
      <xdr:row>57</xdr:row>
      <xdr:rowOff>19050</xdr:rowOff>
    </xdr:from>
    <xdr:ext cx="1428750" cy="523875"/>
    <xdr:sp>
      <xdr:nvSpPr>
        <xdr:cNvPr id="3" name="TextBox 10"/>
        <xdr:cNvSpPr txBox="1">
          <a:spLocks noChangeArrowheads="1"/>
        </xdr:cNvSpPr>
      </xdr:nvSpPr>
      <xdr:spPr>
        <a:xfrm>
          <a:off x="1781175" y="9248775"/>
          <a:ext cx="1428750" cy="5238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Number of weeks that
the laptop has been in
the store</a:t>
          </a:r>
        </a:p>
      </xdr:txBody>
    </xdr:sp>
    <xdr:clientData/>
  </xdr:oneCellAnchor>
  <xdr:oneCellAnchor>
    <xdr:from>
      <xdr:col>5</xdr:col>
      <xdr:colOff>342900</xdr:colOff>
      <xdr:row>56</xdr:row>
      <xdr:rowOff>152400</xdr:rowOff>
    </xdr:from>
    <xdr:ext cx="1228725" cy="523875"/>
    <xdr:sp>
      <xdr:nvSpPr>
        <xdr:cNvPr id="4" name="TextBox 11"/>
        <xdr:cNvSpPr txBox="1">
          <a:spLocks noChangeArrowheads="1"/>
        </xdr:cNvSpPr>
      </xdr:nvSpPr>
      <xdr:spPr>
        <a:xfrm>
          <a:off x="3448050" y="9220200"/>
          <a:ext cx="1228725" cy="5238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Percentage off the 
orignal price of the
laptop</a:t>
          </a:r>
        </a:p>
      </xdr:txBody>
    </xdr:sp>
    <xdr:clientData/>
  </xdr:oneCellAnchor>
  <xdr:oneCellAnchor>
    <xdr:from>
      <xdr:col>7</xdr:col>
      <xdr:colOff>523875</xdr:colOff>
      <xdr:row>56</xdr:row>
      <xdr:rowOff>95250</xdr:rowOff>
    </xdr:from>
    <xdr:ext cx="1266825" cy="523875"/>
    <xdr:sp>
      <xdr:nvSpPr>
        <xdr:cNvPr id="5" name="TextBox 12"/>
        <xdr:cNvSpPr txBox="1">
          <a:spLocks noChangeArrowheads="1"/>
        </xdr:cNvSpPr>
      </xdr:nvSpPr>
      <xdr:spPr>
        <a:xfrm>
          <a:off x="4848225" y="9163050"/>
          <a:ext cx="1266825" cy="5238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Percentage of the
original price of the
laptop that you pay</a:t>
          </a:r>
        </a:p>
      </xdr:txBody>
    </xdr:sp>
    <xdr:clientData/>
  </xdr:oneCellAnchor>
  <xdr:oneCellAnchor>
    <xdr:from>
      <xdr:col>10</xdr:col>
      <xdr:colOff>209550</xdr:colOff>
      <xdr:row>57</xdr:row>
      <xdr:rowOff>19050</xdr:rowOff>
    </xdr:from>
    <xdr:ext cx="1190625" cy="361950"/>
    <xdr:sp>
      <xdr:nvSpPr>
        <xdr:cNvPr id="6" name="TextBox 13"/>
        <xdr:cNvSpPr txBox="1">
          <a:spLocks noChangeArrowheads="1"/>
        </xdr:cNvSpPr>
      </xdr:nvSpPr>
      <xdr:spPr>
        <a:xfrm>
          <a:off x="6362700" y="9248775"/>
          <a:ext cx="1190625" cy="3619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Price that you pay 
        for the laptop</a:t>
          </a:r>
        </a:p>
      </xdr:txBody>
    </xdr:sp>
    <xdr:clientData/>
  </xdr:oneCellAnchor>
  <xdr:twoCellAnchor editAs="oneCell">
    <xdr:from>
      <xdr:col>2</xdr:col>
      <xdr:colOff>542925</xdr:colOff>
      <xdr:row>61</xdr:row>
      <xdr:rowOff>76200</xdr:rowOff>
    </xdr:from>
    <xdr:to>
      <xdr:col>4</xdr:col>
      <xdr:colOff>28575</xdr:colOff>
      <xdr:row>62</xdr:row>
      <xdr:rowOff>95250</xdr:rowOff>
    </xdr:to>
    <xdr:pic>
      <xdr:nvPicPr>
        <xdr:cNvPr id="7" name="ScrollBar2"/>
        <xdr:cNvPicPr preferRelativeResize="1">
          <a:picLocks noChangeAspect="1"/>
        </xdr:cNvPicPr>
      </xdr:nvPicPr>
      <xdr:blipFill>
        <a:blip r:embed="rId1"/>
        <a:stretch>
          <a:fillRect/>
        </a:stretch>
      </xdr:blipFill>
      <xdr:spPr>
        <a:xfrm>
          <a:off x="1762125" y="9953625"/>
          <a:ext cx="762000" cy="180975"/>
        </a:xfrm>
        <a:prstGeom prst="rect">
          <a:avLst/>
        </a:prstGeom>
        <a:noFill/>
        <a:ln w="9525" cmpd="sng">
          <a:noFill/>
        </a:ln>
      </xdr:spPr>
    </xdr:pic>
    <xdr:clientData/>
  </xdr:twoCellAnchor>
  <xdr:oneCellAnchor>
    <xdr:from>
      <xdr:col>12</xdr:col>
      <xdr:colOff>323850</xdr:colOff>
      <xdr:row>57</xdr:row>
      <xdr:rowOff>28575</xdr:rowOff>
    </xdr:from>
    <xdr:ext cx="1114425" cy="200025"/>
    <xdr:sp>
      <xdr:nvSpPr>
        <xdr:cNvPr id="8" name="TextBox 15"/>
        <xdr:cNvSpPr txBox="1">
          <a:spLocks noChangeArrowheads="1"/>
        </xdr:cNvSpPr>
      </xdr:nvSpPr>
      <xdr:spPr>
        <a:xfrm>
          <a:off x="7696200" y="9258300"/>
          <a:ext cx="11144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Amount you save</a:t>
          </a:r>
        </a:p>
      </xdr:txBody>
    </xdr:sp>
    <xdr:clientData/>
  </xdr:oneCellAnchor>
  <xdr:twoCellAnchor>
    <xdr:from>
      <xdr:col>3</xdr:col>
      <xdr:colOff>85725</xdr:colOff>
      <xdr:row>63</xdr:row>
      <xdr:rowOff>66675</xdr:rowOff>
    </xdr:from>
    <xdr:to>
      <xdr:col>14</xdr:col>
      <xdr:colOff>9525</xdr:colOff>
      <xdr:row>81</xdr:row>
      <xdr:rowOff>142875</xdr:rowOff>
    </xdr:to>
    <xdr:graphicFrame>
      <xdr:nvGraphicFramePr>
        <xdr:cNvPr id="9" name="Chart 36"/>
        <xdr:cNvGraphicFramePr/>
      </xdr:nvGraphicFramePr>
      <xdr:xfrm>
        <a:off x="1914525" y="10267950"/>
        <a:ext cx="6686550" cy="29908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504825</xdr:colOff>
      <xdr:row>1</xdr:row>
      <xdr:rowOff>38100</xdr:rowOff>
    </xdr:from>
    <xdr:ext cx="5238750" cy="4629150"/>
    <xdr:sp>
      <xdr:nvSpPr>
        <xdr:cNvPr id="1" name="TextBox 1"/>
        <xdr:cNvSpPr txBox="1">
          <a:spLocks noChangeArrowheads="1"/>
        </xdr:cNvSpPr>
      </xdr:nvSpPr>
      <xdr:spPr>
        <a:xfrm>
          <a:off x="3609975" y="200025"/>
          <a:ext cx="5238750" cy="4629150"/>
        </a:xfrm>
        <a:prstGeom prst="rect">
          <a:avLst/>
        </a:prstGeom>
        <a:noFill/>
        <a:ln w="9525" cmpd="sng">
          <a:noFill/>
        </a:ln>
      </xdr:spPr>
      <xdr:txBody>
        <a:bodyPr vertOverflow="clip" wrap="square"/>
        <a:p>
          <a:pPr algn="l">
            <a:defRPr/>
          </a:pPr>
          <a:r>
            <a:rPr lang="en-US" cap="none" sz="1300" b="1" i="0" u="sng" baseline="0">
              <a:solidFill>
                <a:srgbClr val="800080"/>
              </a:solidFill>
              <a:latin typeface="Arial"/>
              <a:ea typeface="Arial"/>
              <a:cs typeface="Arial"/>
            </a:rPr>
            <a:t>Method B</a:t>
          </a:r>
          <a:r>
            <a:rPr lang="en-US" cap="none" sz="1300" b="1" i="0" u="none" baseline="0">
              <a:solidFill>
                <a:srgbClr val="008080"/>
              </a:solidFill>
              <a:latin typeface="Arial"/>
              <a:ea typeface="Arial"/>
              <a:cs typeface="Arial"/>
            </a:rPr>
            <a:t>:  </a:t>
          </a:r>
          <a:r>
            <a:rPr lang="en-US" cap="none" sz="1300" b="1" i="0" u="none" baseline="0">
              <a:latin typeface="Arial"/>
              <a:ea typeface="Arial"/>
              <a:cs typeface="Arial"/>
            </a:rPr>
            <a:t>The price of the laptop decreases by 5% of the previous week's price for the laptop each week that the laptop remains unsold in the store.</a:t>
          </a:r>
          <a:r>
            <a:rPr lang="en-US" cap="none" sz="1300" b="0" i="0" u="none" baseline="0">
              <a:latin typeface="Arial"/>
              <a:ea typeface="Arial"/>
              <a:cs typeface="Arial"/>
            </a:rPr>
            <a:t>
</a:t>
          </a:r>
          <a:r>
            <a:rPr lang="en-US" cap="none" sz="1300" b="1" i="0" u="none" baseline="0">
              <a:latin typeface="Arial"/>
              <a:ea typeface="Arial"/>
              <a:cs typeface="Arial"/>
            </a:rPr>
            <a:t>Now that you have examined the way in which the price of the laptop changes from week to week using Method B, determine each of the following.
    (a)  What is the price of the laptop during the first week that it
           is on sale in the store?
    (b)  What is the price of the laptop during the second week that it
           is on sale in the store?
    (c)  What is the price of the laptop during the fourth week that it
          is on sale in the store?
    (d)  How does the price of the laptop change each week?
    (e)  Justify the shape and the characteristics of the graph of the 
          data for Method B.</a:t>
          </a:r>
        </a:p>
      </xdr:txBody>
    </xdr:sp>
    <xdr:clientData/>
  </xdr:oneCellAnchor>
  <xdr:twoCellAnchor editAs="oneCell">
    <xdr:from>
      <xdr:col>0</xdr:col>
      <xdr:colOff>219075</xdr:colOff>
      <xdr:row>9</xdr:row>
      <xdr:rowOff>57150</xdr:rowOff>
    </xdr:from>
    <xdr:to>
      <xdr:col>5</xdr:col>
      <xdr:colOff>390525</xdr:colOff>
      <xdr:row>27</xdr:row>
      <xdr:rowOff>152400</xdr:rowOff>
    </xdr:to>
    <xdr:pic>
      <xdr:nvPicPr>
        <xdr:cNvPr id="2" name="Picture 2"/>
        <xdr:cNvPicPr preferRelativeResize="1">
          <a:picLocks noChangeAspect="1"/>
        </xdr:cNvPicPr>
      </xdr:nvPicPr>
      <xdr:blipFill>
        <a:blip r:embed="rId1"/>
        <a:stretch>
          <a:fillRect/>
        </a:stretch>
      </xdr:blipFill>
      <xdr:spPr>
        <a:xfrm>
          <a:off x="219075" y="1514475"/>
          <a:ext cx="3276600" cy="3009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12</xdr:row>
      <xdr:rowOff>9525</xdr:rowOff>
    </xdr:from>
    <xdr:ext cx="914400" cy="361950"/>
    <xdr:sp>
      <xdr:nvSpPr>
        <xdr:cNvPr id="1" name="TextBox 2"/>
        <xdr:cNvSpPr txBox="1">
          <a:spLocks noChangeArrowheads="1"/>
        </xdr:cNvSpPr>
      </xdr:nvSpPr>
      <xdr:spPr>
        <a:xfrm>
          <a:off x="542925" y="1952625"/>
          <a:ext cx="914400" cy="3619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Original Price 
 of the Laptop</a:t>
          </a:r>
        </a:p>
      </xdr:txBody>
    </xdr:sp>
    <xdr:clientData/>
  </xdr:oneCellAnchor>
  <xdr:oneCellAnchor>
    <xdr:from>
      <xdr:col>2</xdr:col>
      <xdr:colOff>438150</xdr:colOff>
      <xdr:row>12</xdr:row>
      <xdr:rowOff>0</xdr:rowOff>
    </xdr:from>
    <xdr:ext cx="1428750" cy="523875"/>
    <xdr:sp>
      <xdr:nvSpPr>
        <xdr:cNvPr id="2" name="TextBox 3"/>
        <xdr:cNvSpPr txBox="1">
          <a:spLocks noChangeArrowheads="1"/>
        </xdr:cNvSpPr>
      </xdr:nvSpPr>
      <xdr:spPr>
        <a:xfrm>
          <a:off x="1657350" y="1943100"/>
          <a:ext cx="1428750" cy="5238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Number of weeks that
the laptop has been in
the store</a:t>
          </a:r>
        </a:p>
      </xdr:txBody>
    </xdr:sp>
    <xdr:clientData/>
  </xdr:oneCellAnchor>
  <xdr:oneCellAnchor>
    <xdr:from>
      <xdr:col>5</xdr:col>
      <xdr:colOff>285750</xdr:colOff>
      <xdr:row>11</xdr:row>
      <xdr:rowOff>152400</xdr:rowOff>
    </xdr:from>
    <xdr:ext cx="1228725" cy="523875"/>
    <xdr:sp>
      <xdr:nvSpPr>
        <xdr:cNvPr id="3" name="TextBox 4"/>
        <xdr:cNvSpPr txBox="1">
          <a:spLocks noChangeArrowheads="1"/>
        </xdr:cNvSpPr>
      </xdr:nvSpPr>
      <xdr:spPr>
        <a:xfrm>
          <a:off x="3390900" y="1933575"/>
          <a:ext cx="1228725" cy="5238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Percentage off the 
orignal price of the
laptop</a:t>
          </a:r>
        </a:p>
      </xdr:txBody>
    </xdr:sp>
    <xdr:clientData/>
  </xdr:oneCellAnchor>
  <xdr:oneCellAnchor>
    <xdr:from>
      <xdr:col>7</xdr:col>
      <xdr:colOff>466725</xdr:colOff>
      <xdr:row>11</xdr:row>
      <xdr:rowOff>114300</xdr:rowOff>
    </xdr:from>
    <xdr:ext cx="1266825" cy="523875"/>
    <xdr:sp>
      <xdr:nvSpPr>
        <xdr:cNvPr id="4" name="TextBox 5"/>
        <xdr:cNvSpPr txBox="1">
          <a:spLocks noChangeArrowheads="1"/>
        </xdr:cNvSpPr>
      </xdr:nvSpPr>
      <xdr:spPr>
        <a:xfrm>
          <a:off x="4791075" y="1895475"/>
          <a:ext cx="1266825" cy="5238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Percentage of the
original price of the
laptop that you pay</a:t>
          </a:r>
        </a:p>
      </xdr:txBody>
    </xdr:sp>
    <xdr:clientData/>
  </xdr:oneCellAnchor>
  <xdr:oneCellAnchor>
    <xdr:from>
      <xdr:col>10</xdr:col>
      <xdr:colOff>114300</xdr:colOff>
      <xdr:row>12</xdr:row>
      <xdr:rowOff>9525</xdr:rowOff>
    </xdr:from>
    <xdr:ext cx="1190625" cy="361950"/>
    <xdr:sp>
      <xdr:nvSpPr>
        <xdr:cNvPr id="5" name="TextBox 6"/>
        <xdr:cNvSpPr txBox="1">
          <a:spLocks noChangeArrowheads="1"/>
        </xdr:cNvSpPr>
      </xdr:nvSpPr>
      <xdr:spPr>
        <a:xfrm>
          <a:off x="6267450" y="1952625"/>
          <a:ext cx="1190625" cy="3619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Price that you pay 
        for the laptop</a:t>
          </a:r>
        </a:p>
      </xdr:txBody>
    </xdr:sp>
    <xdr:clientData/>
  </xdr:oneCellAnchor>
  <xdr:twoCellAnchor editAs="oneCell">
    <xdr:from>
      <xdr:col>2</xdr:col>
      <xdr:colOff>552450</xdr:colOff>
      <xdr:row>16</xdr:row>
      <xdr:rowOff>28575</xdr:rowOff>
    </xdr:from>
    <xdr:to>
      <xdr:col>4</xdr:col>
      <xdr:colOff>38100</xdr:colOff>
      <xdr:row>17</xdr:row>
      <xdr:rowOff>47625</xdr:rowOff>
    </xdr:to>
    <xdr:pic>
      <xdr:nvPicPr>
        <xdr:cNvPr id="6" name="ScrollBar1"/>
        <xdr:cNvPicPr preferRelativeResize="1">
          <a:picLocks noChangeAspect="1"/>
        </xdr:cNvPicPr>
      </xdr:nvPicPr>
      <xdr:blipFill>
        <a:blip r:embed="rId1"/>
        <a:stretch>
          <a:fillRect/>
        </a:stretch>
      </xdr:blipFill>
      <xdr:spPr>
        <a:xfrm>
          <a:off x="1771650" y="2619375"/>
          <a:ext cx="762000" cy="180975"/>
        </a:xfrm>
        <a:prstGeom prst="rect">
          <a:avLst/>
        </a:prstGeom>
        <a:noFill/>
        <a:ln w="9525" cmpd="sng">
          <a:noFill/>
        </a:ln>
      </xdr:spPr>
    </xdr:pic>
    <xdr:clientData/>
  </xdr:twoCellAnchor>
  <xdr:oneCellAnchor>
    <xdr:from>
      <xdr:col>0</xdr:col>
      <xdr:colOff>485775</xdr:colOff>
      <xdr:row>22</xdr:row>
      <xdr:rowOff>0</xdr:rowOff>
    </xdr:from>
    <xdr:ext cx="790575" cy="238125"/>
    <xdr:sp>
      <xdr:nvSpPr>
        <xdr:cNvPr id="7" name="TextBox 8"/>
        <xdr:cNvSpPr txBox="1">
          <a:spLocks noChangeArrowheads="1"/>
        </xdr:cNvSpPr>
      </xdr:nvSpPr>
      <xdr:spPr>
        <a:xfrm>
          <a:off x="485775" y="3562350"/>
          <a:ext cx="790575" cy="238125"/>
        </a:xfrm>
        <a:prstGeom prst="rect">
          <a:avLst/>
        </a:prstGeom>
        <a:noFill/>
        <a:ln w="9525" cmpd="sng">
          <a:noFill/>
        </a:ln>
      </xdr:spPr>
      <xdr:txBody>
        <a:bodyPr vertOverflow="clip" wrap="square">
          <a:spAutoFit/>
        </a:bodyPr>
        <a:p>
          <a:pPr algn="l">
            <a:defRPr/>
          </a:pPr>
          <a:r>
            <a:rPr lang="en-US" cap="none" sz="1200" b="1" i="0" u="sng" baseline="0">
              <a:solidFill>
                <a:srgbClr val="800080"/>
              </a:solidFill>
              <a:latin typeface="Arial"/>
              <a:ea typeface="Arial"/>
              <a:cs typeface="Arial"/>
            </a:rPr>
            <a:t>Method B</a:t>
          </a:r>
          <a:r>
            <a:rPr lang="en-US" cap="none" sz="1000" b="1" i="0" u="none" baseline="0">
              <a:solidFill>
                <a:srgbClr val="800080"/>
              </a:solidFill>
              <a:latin typeface="Arial"/>
              <a:ea typeface="Arial"/>
              <a:cs typeface="Arial"/>
            </a:rPr>
            <a:t> </a:t>
          </a:r>
        </a:p>
      </xdr:txBody>
    </xdr:sp>
    <xdr:clientData/>
  </xdr:oneCellAnchor>
  <xdr:oneCellAnchor>
    <xdr:from>
      <xdr:col>12</xdr:col>
      <xdr:colOff>352425</xdr:colOff>
      <xdr:row>12</xdr:row>
      <xdr:rowOff>76200</xdr:rowOff>
    </xdr:from>
    <xdr:ext cx="1114425" cy="200025"/>
    <xdr:sp>
      <xdr:nvSpPr>
        <xdr:cNvPr id="8" name="TextBox 16"/>
        <xdr:cNvSpPr txBox="1">
          <a:spLocks noChangeArrowheads="1"/>
        </xdr:cNvSpPr>
      </xdr:nvSpPr>
      <xdr:spPr>
        <a:xfrm>
          <a:off x="7724775" y="2019300"/>
          <a:ext cx="11144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Amount you save</a:t>
          </a:r>
        </a:p>
      </xdr:txBody>
    </xdr:sp>
    <xdr:clientData/>
  </xdr:oneCellAnchor>
  <xdr:oneCellAnchor>
    <xdr:from>
      <xdr:col>0</xdr:col>
      <xdr:colOff>466725</xdr:colOff>
      <xdr:row>20</xdr:row>
      <xdr:rowOff>38100</xdr:rowOff>
    </xdr:from>
    <xdr:ext cx="781050" cy="238125"/>
    <xdr:sp>
      <xdr:nvSpPr>
        <xdr:cNvPr id="9" name="TextBox 19"/>
        <xdr:cNvSpPr txBox="1">
          <a:spLocks noChangeArrowheads="1"/>
        </xdr:cNvSpPr>
      </xdr:nvSpPr>
      <xdr:spPr>
        <a:xfrm>
          <a:off x="466725" y="3276600"/>
          <a:ext cx="781050" cy="238125"/>
        </a:xfrm>
        <a:prstGeom prst="rect">
          <a:avLst/>
        </a:prstGeom>
        <a:noFill/>
        <a:ln w="9525" cmpd="sng">
          <a:noFill/>
        </a:ln>
      </xdr:spPr>
      <xdr:txBody>
        <a:bodyPr vertOverflow="clip" wrap="square">
          <a:spAutoFit/>
        </a:bodyPr>
        <a:p>
          <a:pPr algn="l">
            <a:defRPr/>
          </a:pPr>
          <a:r>
            <a:rPr lang="en-US" cap="none" sz="1200" b="1" i="0" u="sng" baseline="0">
              <a:solidFill>
                <a:srgbClr val="008080"/>
              </a:solidFill>
              <a:latin typeface="Arial"/>
              <a:ea typeface="Arial"/>
              <a:cs typeface="Arial"/>
            </a:rPr>
            <a:t>Method A</a:t>
          </a:r>
          <a:r>
            <a:rPr lang="en-US" cap="none" sz="1000" b="1" i="0" u="none" baseline="0">
              <a:solidFill>
                <a:srgbClr val="008080"/>
              </a:solidFill>
              <a:latin typeface="Arial"/>
              <a:ea typeface="Arial"/>
              <a:cs typeface="Arial"/>
            </a:rPr>
            <a:t>  </a:t>
          </a:r>
          <a:r>
            <a:rPr lang="en-US" cap="none" sz="1000" b="1" i="0" u="none" baseline="0">
              <a:latin typeface="Arial"/>
              <a:ea typeface="Arial"/>
              <a:cs typeface="Arial"/>
            </a:rPr>
            <a:t/>
          </a:r>
        </a:p>
      </xdr:txBody>
    </xdr:sp>
    <xdr:clientData/>
  </xdr:oneCellAnchor>
  <xdr:oneCellAnchor>
    <xdr:from>
      <xdr:col>1</xdr:col>
      <xdr:colOff>19050</xdr:colOff>
      <xdr:row>7</xdr:row>
      <xdr:rowOff>28575</xdr:rowOff>
    </xdr:from>
    <xdr:ext cx="7981950" cy="561975"/>
    <xdr:sp>
      <xdr:nvSpPr>
        <xdr:cNvPr id="10" name="TextBox 32"/>
        <xdr:cNvSpPr txBox="1">
          <a:spLocks noChangeArrowheads="1"/>
        </xdr:cNvSpPr>
      </xdr:nvSpPr>
      <xdr:spPr>
        <a:xfrm>
          <a:off x="628650" y="1162050"/>
          <a:ext cx="7981950" cy="5619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As you consider each discount method, you may find it helpful to examine the discount data and the graph for each method simultaneously.  The discounted price for the laptop as well as the associated percentages, amount that you save, and the graph for each method is given below.  The data and the graphs are color coded using the sames colors as before.</a:t>
          </a:r>
        </a:p>
      </xdr:txBody>
    </xdr:sp>
    <xdr:clientData/>
  </xdr:oneCellAnchor>
  <xdr:twoCellAnchor>
    <xdr:from>
      <xdr:col>3</xdr:col>
      <xdr:colOff>161925</xdr:colOff>
      <xdr:row>18</xdr:row>
      <xdr:rowOff>28575</xdr:rowOff>
    </xdr:from>
    <xdr:to>
      <xdr:col>14</xdr:col>
      <xdr:colOff>76200</xdr:colOff>
      <xdr:row>36</xdr:row>
      <xdr:rowOff>133350</xdr:rowOff>
    </xdr:to>
    <xdr:graphicFrame>
      <xdr:nvGraphicFramePr>
        <xdr:cNvPr id="11" name="Chart 35"/>
        <xdr:cNvGraphicFramePr/>
      </xdr:nvGraphicFramePr>
      <xdr:xfrm>
        <a:off x="1990725" y="2943225"/>
        <a:ext cx="6677025" cy="3019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6:N133"/>
  <sheetViews>
    <sheetView showGridLines="0" tabSelected="1" workbookViewId="0" topLeftCell="A1">
      <selection activeCell="E45" sqref="E45"/>
    </sheetView>
  </sheetViews>
  <sheetFormatPr defaultColWidth="9.140625" defaultRowHeight="12.75"/>
  <cols>
    <col min="4" max="4" width="10.00390625" style="0" customWidth="1"/>
    <col min="16" max="19" width="9.140625" style="8" customWidth="1"/>
  </cols>
  <sheetData>
    <row r="4" ht="12.75"/>
    <row r="5" ht="12.75"/>
    <row r="6" ht="12.75"/>
    <row r="7" ht="12.75"/>
    <row r="8" ht="12.75"/>
    <row r="9" ht="12.75"/>
    <row r="10" ht="12.75"/>
    <row r="11" ht="12.75"/>
    <row r="12" ht="12.75"/>
    <row r="13" ht="12.75"/>
    <row r="14" ht="12.75"/>
    <row r="15" ht="12.75"/>
    <row r="16" spans="2:14" ht="12.75">
      <c r="B16" s="1"/>
      <c r="D16" s="2"/>
      <c r="G16" s="2"/>
      <c r="I16" s="2"/>
      <c r="L16" s="5"/>
      <c r="N16" s="5"/>
    </row>
    <row r="17" ht="12.75"/>
    <row r="18" ht="12.75"/>
    <row r="19" ht="12.75"/>
    <row r="20" ht="12.75"/>
    <row r="21" ht="12.75"/>
    <row r="22" ht="12.75"/>
    <row r="23" ht="12.75"/>
    <row r="24" ht="12.75"/>
    <row r="25" ht="12.75"/>
    <row r="26" ht="12.75"/>
    <row r="27" ht="12.75"/>
    <row r="28" ht="12.75"/>
    <row r="29" ht="12.75"/>
    <row r="61" spans="2:14" ht="12.75">
      <c r="B61" s="1"/>
      <c r="D61" s="3"/>
      <c r="G61" s="3"/>
      <c r="I61" s="3"/>
      <c r="L61" s="4"/>
      <c r="N61" s="4"/>
    </row>
    <row r="110" spans="1:12" ht="12.75">
      <c r="A110" s="2"/>
      <c r="L110" s="6"/>
    </row>
    <row r="111" spans="1:5" ht="12.75">
      <c r="A111" s="2"/>
      <c r="B111" s="8"/>
      <c r="E111" s="7"/>
    </row>
    <row r="112" spans="1:2" ht="12.75">
      <c r="A112" s="2"/>
      <c r="B112" s="8"/>
    </row>
    <row r="113" spans="1:5" ht="12.75">
      <c r="A113" s="2"/>
      <c r="B113" s="8"/>
      <c r="E113" s="7"/>
    </row>
    <row r="114" spans="1:2" ht="12.75">
      <c r="A114" s="2"/>
      <c r="B114" s="8"/>
    </row>
    <row r="115" spans="1:5" ht="12.75">
      <c r="A115" s="2"/>
      <c r="B115" s="8"/>
      <c r="E115" s="7"/>
    </row>
    <row r="116" spans="1:2" ht="12.75">
      <c r="A116" s="2"/>
      <c r="B116" s="8"/>
    </row>
    <row r="117" spans="1:5" ht="12.75">
      <c r="A117" s="2"/>
      <c r="B117" s="8"/>
      <c r="E117" s="7"/>
    </row>
    <row r="118" spans="1:2" ht="12.75">
      <c r="A118" s="2"/>
      <c r="B118" s="8"/>
    </row>
    <row r="119" spans="1:5" ht="12.75">
      <c r="A119" s="2"/>
      <c r="B119" s="8"/>
      <c r="E119" s="7"/>
    </row>
    <row r="120" ht="12.75">
      <c r="A120" s="2"/>
    </row>
    <row r="121" ht="12.75">
      <c r="A121" s="2"/>
    </row>
    <row r="122" ht="12.75">
      <c r="A122" s="2"/>
    </row>
    <row r="123" ht="12.75">
      <c r="A123" s="2"/>
    </row>
    <row r="124" ht="12.75">
      <c r="A124" s="2"/>
    </row>
    <row r="125" spans="1:5" ht="12.75">
      <c r="A125" s="2"/>
      <c r="B125" s="8"/>
      <c r="E125" s="7"/>
    </row>
    <row r="126" ht="12.75">
      <c r="B126" s="8"/>
    </row>
    <row r="127" spans="2:5" ht="12.75">
      <c r="B127" s="8"/>
      <c r="E127" s="7"/>
    </row>
    <row r="128" ht="12.75">
      <c r="B128" s="8"/>
    </row>
    <row r="129" spans="2:5" ht="12.75">
      <c r="B129" s="8"/>
      <c r="E129" s="7"/>
    </row>
    <row r="130" ht="12.75">
      <c r="B130" s="8"/>
    </row>
    <row r="131" spans="2:5" ht="12.75">
      <c r="B131" s="8"/>
      <c r="E131" s="7"/>
    </row>
    <row r="132" ht="12.75">
      <c r="B132" s="8"/>
    </row>
    <row r="133" spans="2:5" ht="12.75">
      <c r="B133" s="8"/>
      <c r="E133" s="7"/>
    </row>
  </sheetData>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codeName="Sheet13"/>
  <dimension ref="A16:N133"/>
  <sheetViews>
    <sheetView showGridLines="0" workbookViewId="0" topLeftCell="A1">
      <selection activeCell="N35" sqref="N35"/>
    </sheetView>
  </sheetViews>
  <sheetFormatPr defaultColWidth="9.140625" defaultRowHeight="12.75"/>
  <cols>
    <col min="4" max="4" width="10.00390625" style="0" customWidth="1"/>
    <col min="16" max="19" width="9.140625" style="8" customWidth="1"/>
  </cols>
  <sheetData>
    <row r="2" ht="12.75"/>
    <row r="3" ht="12.75"/>
    <row r="4" ht="12.75"/>
    <row r="5" ht="12.75"/>
    <row r="6" ht="12.75"/>
    <row r="7" ht="12.75"/>
    <row r="8" ht="12.75"/>
    <row r="9" ht="12.75"/>
    <row r="10" ht="12.75"/>
    <row r="11" ht="12.75"/>
    <row r="12" ht="12.75"/>
    <row r="13" ht="12.75"/>
    <row r="14" ht="12.75"/>
    <row r="15" ht="12.75"/>
    <row r="16" spans="2:14" ht="12.75">
      <c r="B16" s="1"/>
      <c r="D16" s="2"/>
      <c r="G16" s="2"/>
      <c r="I16" s="2"/>
      <c r="L16" s="5"/>
      <c r="N16" s="5"/>
    </row>
    <row r="17" ht="12.75"/>
    <row r="18" ht="12.75"/>
    <row r="19" ht="12.75"/>
    <row r="20" ht="12.75"/>
    <row r="21" ht="12.75"/>
    <row r="22" ht="12.75"/>
    <row r="23" ht="12.75"/>
    <row r="24" ht="12.75"/>
    <row r="25" ht="12.75"/>
    <row r="26" ht="12.75"/>
    <row r="27" ht="12.75"/>
    <row r="28" ht="12.75"/>
    <row r="29" ht="12.75"/>
    <row r="30" ht="12.75"/>
    <row r="61" spans="2:14" ht="12.75">
      <c r="B61" s="1"/>
      <c r="D61" s="3"/>
      <c r="G61" s="3"/>
      <c r="I61" s="3"/>
      <c r="L61" s="4"/>
      <c r="N61" s="4"/>
    </row>
    <row r="110" spans="1:12" ht="12.75">
      <c r="A110" s="2"/>
      <c r="L110" s="6"/>
    </row>
    <row r="111" spans="1:5" ht="12.75">
      <c r="A111" s="2"/>
      <c r="B111" s="8"/>
      <c r="E111" s="7"/>
    </row>
    <row r="112" spans="1:2" ht="12.75">
      <c r="A112" s="2"/>
      <c r="B112" s="8"/>
    </row>
    <row r="113" spans="1:5" ht="12.75">
      <c r="A113" s="2"/>
      <c r="B113" s="8"/>
      <c r="E113" s="7"/>
    </row>
    <row r="114" spans="1:2" ht="12.75">
      <c r="A114" s="2"/>
      <c r="B114" s="8"/>
    </row>
    <row r="115" spans="1:5" ht="12.75">
      <c r="A115" s="2"/>
      <c r="B115" s="8"/>
      <c r="E115" s="7"/>
    </row>
    <row r="116" spans="1:2" ht="12.75">
      <c r="A116" s="2"/>
      <c r="B116" s="8"/>
    </row>
    <row r="117" spans="1:5" ht="12.75">
      <c r="A117" s="2"/>
      <c r="B117" s="8"/>
      <c r="E117" s="7"/>
    </row>
    <row r="118" spans="1:2" ht="12.75">
      <c r="A118" s="2"/>
      <c r="B118" s="8"/>
    </row>
    <row r="119" spans="1:5" ht="12.75">
      <c r="A119" s="2"/>
      <c r="B119" s="8"/>
      <c r="E119" s="7"/>
    </row>
    <row r="120" ht="12.75">
      <c r="A120" s="2"/>
    </row>
    <row r="121" ht="12.75">
      <c r="A121" s="2"/>
    </row>
    <row r="122" ht="12.75">
      <c r="A122" s="2"/>
    </row>
    <row r="123" ht="12.75">
      <c r="A123" s="2"/>
    </row>
    <row r="124" ht="12.75">
      <c r="A124" s="2"/>
    </row>
    <row r="125" spans="1:5" ht="12.75">
      <c r="A125" s="2"/>
      <c r="B125" s="8"/>
      <c r="E125" s="7"/>
    </row>
    <row r="126" ht="12.75">
      <c r="B126" s="8"/>
    </row>
    <row r="127" spans="2:5" ht="12.75">
      <c r="B127" s="8"/>
      <c r="E127" s="7"/>
    </row>
    <row r="128" ht="12.75">
      <c r="B128" s="8"/>
    </row>
    <row r="129" spans="2:5" ht="12.75">
      <c r="B129" s="8"/>
      <c r="E129" s="7"/>
    </row>
    <row r="130" ht="12.75">
      <c r="B130" s="8"/>
    </row>
    <row r="131" spans="2:5" ht="12.75">
      <c r="B131" s="8"/>
      <c r="E131" s="7"/>
    </row>
    <row r="132" ht="12.75">
      <c r="B132" s="8"/>
    </row>
    <row r="133" spans="2:5" ht="12.75">
      <c r="B133" s="8"/>
      <c r="E133" s="7"/>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6:N133"/>
  <sheetViews>
    <sheetView showGridLines="0" workbookViewId="0" topLeftCell="A1">
      <selection activeCell="F41" sqref="F41"/>
    </sheetView>
  </sheetViews>
  <sheetFormatPr defaultColWidth="9.140625" defaultRowHeight="12.75"/>
  <cols>
    <col min="4" max="4" width="10.00390625" style="0" customWidth="1"/>
    <col min="16" max="19" width="9.140625" style="8" customWidth="1"/>
  </cols>
  <sheetData>
    <row r="2" ht="12.75"/>
    <row r="3" ht="12.75"/>
    <row r="4" ht="12.75"/>
    <row r="5" ht="12.75"/>
    <row r="6" ht="12.75"/>
    <row r="7" ht="12.75"/>
    <row r="8" ht="12.75"/>
    <row r="9" ht="12.75"/>
    <row r="10" ht="12.75"/>
    <row r="11" ht="12.75"/>
    <row r="12" ht="12.75"/>
    <row r="13" ht="12.75"/>
    <row r="14" ht="12.75"/>
    <row r="15" ht="12.75"/>
    <row r="16" spans="2:14" ht="12.75">
      <c r="B16" s="1"/>
      <c r="D16" s="2"/>
      <c r="G16" s="2"/>
      <c r="I16" s="2"/>
      <c r="L16" s="5"/>
      <c r="N16" s="5"/>
    </row>
    <row r="17" ht="12.75"/>
    <row r="18" ht="12.75"/>
    <row r="19" ht="12.75"/>
    <row r="20" ht="12.75"/>
    <row r="21" ht="12.75"/>
    <row r="22" ht="12.75"/>
    <row r="23" ht="12.75"/>
    <row r="24" ht="12.75"/>
    <row r="25" ht="12.75"/>
    <row r="26" ht="12.75"/>
    <row r="27" ht="12.75"/>
    <row r="28" ht="12.75"/>
    <row r="29" ht="12.75"/>
    <row r="30" ht="12.75"/>
    <row r="61" spans="2:14" ht="12.75">
      <c r="B61" s="1"/>
      <c r="D61" s="3"/>
      <c r="G61" s="3"/>
      <c r="I61" s="3"/>
      <c r="L61" s="4"/>
      <c r="N61" s="4"/>
    </row>
    <row r="110" spans="1:12" ht="12.75">
      <c r="A110" s="2"/>
      <c r="L110" s="6"/>
    </row>
    <row r="111" spans="1:5" ht="12.75">
      <c r="A111" s="2"/>
      <c r="B111" s="8"/>
      <c r="E111" s="7"/>
    </row>
    <row r="112" spans="1:2" ht="12.75">
      <c r="A112" s="2"/>
      <c r="B112" s="8"/>
    </row>
    <row r="113" spans="1:5" ht="12.75">
      <c r="A113" s="2"/>
      <c r="B113" s="8"/>
      <c r="E113" s="7"/>
    </row>
    <row r="114" spans="1:2" ht="12.75">
      <c r="A114" s="2"/>
      <c r="B114" s="8"/>
    </row>
    <row r="115" spans="1:5" ht="12.75">
      <c r="A115" s="2"/>
      <c r="B115" s="8"/>
      <c r="E115" s="7"/>
    </row>
    <row r="116" spans="1:2" ht="12.75">
      <c r="A116" s="2"/>
      <c r="B116" s="8"/>
    </row>
    <row r="117" spans="1:5" ht="12.75">
      <c r="A117" s="2"/>
      <c r="B117" s="8"/>
      <c r="E117" s="7"/>
    </row>
    <row r="118" spans="1:2" ht="12.75">
      <c r="A118" s="2"/>
      <c r="B118" s="8"/>
    </row>
    <row r="119" spans="1:5" ht="12.75">
      <c r="A119" s="2"/>
      <c r="B119" s="8"/>
      <c r="E119" s="7"/>
    </row>
    <row r="120" ht="12.75">
      <c r="A120" s="2"/>
    </row>
    <row r="121" ht="12.75">
      <c r="A121" s="2"/>
    </row>
    <row r="122" ht="12.75">
      <c r="A122" s="2"/>
    </row>
    <row r="123" ht="12.75">
      <c r="A123" s="2"/>
    </row>
    <row r="124" ht="12.75">
      <c r="A124" s="2"/>
    </row>
    <row r="125" spans="1:5" ht="12.75">
      <c r="A125" s="2"/>
      <c r="B125" s="8"/>
      <c r="E125" s="7"/>
    </row>
    <row r="126" ht="12.75">
      <c r="B126" s="8"/>
    </row>
    <row r="127" spans="2:5" ht="12.75">
      <c r="B127" s="8"/>
      <c r="E127" s="7"/>
    </row>
    <row r="128" ht="12.75">
      <c r="B128" s="8"/>
    </row>
    <row r="129" spans="2:5" ht="12.75">
      <c r="B129" s="8"/>
      <c r="E129" s="7"/>
    </row>
    <row r="130" ht="12.75">
      <c r="B130" s="8"/>
    </row>
    <row r="131" spans="2:5" ht="12.75">
      <c r="B131" s="8"/>
      <c r="E131" s="7"/>
    </row>
    <row r="132" ht="12.75">
      <c r="B132" s="8"/>
    </row>
    <row r="133" spans="2:5" ht="12.75">
      <c r="B133" s="8"/>
      <c r="E133" s="7"/>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9"/>
  <dimension ref="A16:N133"/>
  <sheetViews>
    <sheetView showGridLines="0" workbookViewId="0" topLeftCell="A1">
      <selection activeCell="G81" sqref="G81"/>
    </sheetView>
  </sheetViews>
  <sheetFormatPr defaultColWidth="9.140625" defaultRowHeight="12.75"/>
  <cols>
    <col min="4" max="4" width="10.00390625" style="0" customWidth="1"/>
    <col min="16" max="19" width="9.140625" style="8" customWidth="1"/>
  </cols>
  <sheetData>
    <row r="2" ht="12.75"/>
    <row r="3" ht="12.75"/>
    <row r="4" ht="12.75"/>
    <row r="5" ht="12.75"/>
    <row r="6" ht="12.75"/>
    <row r="7" ht="12.75"/>
    <row r="8" ht="12.75"/>
    <row r="9" ht="12.75"/>
    <row r="10" ht="12.75"/>
    <row r="11" ht="12.75"/>
    <row r="12" ht="12.75"/>
    <row r="13" ht="12.75"/>
    <row r="14" ht="12.75"/>
    <row r="15" ht="12.75"/>
    <row r="16" spans="2:14" ht="12.75">
      <c r="B16" s="1"/>
      <c r="D16" s="2"/>
      <c r="G16" s="2"/>
      <c r="I16" s="2"/>
      <c r="L16" s="5"/>
      <c r="N16" s="5"/>
    </row>
    <row r="17" ht="12.75"/>
    <row r="18" ht="12.75"/>
    <row r="19" ht="12.75"/>
    <row r="20" ht="12.75"/>
    <row r="21" ht="12.75"/>
    <row r="22" ht="12.75"/>
    <row r="23" ht="12.75"/>
    <row r="24" ht="12.75"/>
    <row r="25" ht="12.75"/>
    <row r="26" ht="12.75"/>
    <row r="27" ht="12.75"/>
    <row r="28" ht="12.75"/>
    <row r="29" ht="12.75"/>
    <row r="30" ht="12.75"/>
    <row r="61" spans="2:14" ht="12.75">
      <c r="B61" s="1"/>
      <c r="D61" s="3"/>
      <c r="G61" s="3"/>
      <c r="I61" s="3"/>
      <c r="L61" s="4"/>
      <c r="N61" s="4"/>
    </row>
    <row r="110" spans="1:12" ht="12.75">
      <c r="A110" s="2"/>
      <c r="L110" s="6"/>
    </row>
    <row r="111" spans="1:5" ht="12.75">
      <c r="A111" s="2"/>
      <c r="B111" s="8"/>
      <c r="E111" s="7"/>
    </row>
    <row r="112" spans="1:2" ht="12.75">
      <c r="A112" s="2"/>
      <c r="B112" s="8"/>
    </row>
    <row r="113" spans="1:5" ht="12.75">
      <c r="A113" s="2"/>
      <c r="B113" s="8"/>
      <c r="E113" s="7"/>
    </row>
    <row r="114" spans="1:2" ht="12.75">
      <c r="A114" s="2"/>
      <c r="B114" s="8"/>
    </row>
    <row r="115" spans="1:5" ht="12.75">
      <c r="A115" s="2"/>
      <c r="B115" s="8"/>
      <c r="E115" s="7"/>
    </row>
    <row r="116" spans="1:2" ht="12.75">
      <c r="A116" s="2"/>
      <c r="B116" s="8"/>
    </row>
    <row r="117" spans="1:5" ht="12.75">
      <c r="A117" s="2"/>
      <c r="B117" s="8"/>
      <c r="E117" s="7"/>
    </row>
    <row r="118" spans="1:2" ht="12.75">
      <c r="A118" s="2"/>
      <c r="B118" s="8"/>
    </row>
    <row r="119" spans="1:5" ht="12.75">
      <c r="A119" s="2"/>
      <c r="B119" s="8"/>
      <c r="E119" s="7"/>
    </row>
    <row r="120" ht="12.75">
      <c r="A120" s="2"/>
    </row>
    <row r="121" ht="12.75">
      <c r="A121" s="2"/>
    </row>
    <row r="122" ht="12.75">
      <c r="A122" s="2"/>
    </row>
    <row r="123" ht="12.75">
      <c r="A123" s="2"/>
    </row>
    <row r="124" ht="12.75">
      <c r="A124" s="2"/>
    </row>
    <row r="125" spans="1:5" ht="12.75">
      <c r="A125" s="2"/>
      <c r="B125" s="8"/>
      <c r="E125" s="7"/>
    </row>
    <row r="126" ht="12.75">
      <c r="B126" s="8"/>
    </row>
    <row r="127" spans="2:5" ht="12.75">
      <c r="B127" s="8"/>
      <c r="E127" s="7"/>
    </row>
    <row r="128" ht="12.75">
      <c r="B128" s="8"/>
    </row>
    <row r="129" spans="2:5" ht="12.75">
      <c r="B129" s="8"/>
      <c r="E129" s="7"/>
    </row>
    <row r="130" ht="12.75">
      <c r="B130" s="8"/>
    </row>
    <row r="131" spans="2:5" ht="12.75">
      <c r="B131" s="8"/>
      <c r="E131" s="7"/>
    </row>
    <row r="132" ht="12.75">
      <c r="B132" s="8"/>
    </row>
    <row r="133" spans="2:5" ht="12.75">
      <c r="B133" s="8"/>
      <c r="E133" s="7"/>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7"/>
  <dimension ref="A1:S133"/>
  <sheetViews>
    <sheetView showGridLines="0" workbookViewId="0" topLeftCell="A7">
      <selection activeCell="G56" sqref="G56"/>
    </sheetView>
  </sheetViews>
  <sheetFormatPr defaultColWidth="9.140625" defaultRowHeight="12.75"/>
  <cols>
    <col min="4" max="4" width="10.00390625" style="0" customWidth="1"/>
    <col min="16" max="19" width="9.140625" style="8" customWidth="1"/>
  </cols>
  <sheetData>
    <row r="1" spans="16:19" ht="12.75">
      <c r="P1" s="8" t="s">
        <v>0</v>
      </c>
      <c r="Q1" s="8" t="s">
        <v>1</v>
      </c>
      <c r="R1" s="8" t="s">
        <v>0</v>
      </c>
      <c r="S1" s="8" t="s">
        <v>2</v>
      </c>
    </row>
    <row r="2" spans="16:19" ht="12.75">
      <c r="P2" s="8">
        <v>0</v>
      </c>
      <c r="Q2" s="8">
        <v>2500</v>
      </c>
      <c r="R2" s="8">
        <v>0</v>
      </c>
      <c r="S2" s="8">
        <v>2500</v>
      </c>
    </row>
    <row r="3" spans="16:19" ht="12.75">
      <c r="P3" s="8">
        <f aca="true" t="shared" si="0" ref="P3:P54">P2+1</f>
        <v>1</v>
      </c>
      <c r="Q3" s="8">
        <f>IF(P3&lt;=$D$16,IF(2500-2500*0.05*P3&gt;2500*0.25,2500-2500*0.05*P3,625),-100)</f>
        <v>-100</v>
      </c>
      <c r="R3" s="8">
        <f aca="true" t="shared" si="1" ref="R3:R54">R2+1</f>
        <v>1</v>
      </c>
      <c r="S3" s="8">
        <f>IF(R3&lt;=$D$61,IF(2500*(0.95^R3)&gt;2500*0.25,2500*(0.95^R3),625),-100)</f>
        <v>-100</v>
      </c>
    </row>
    <row r="4" spans="16:19" ht="12.75">
      <c r="P4" s="8">
        <f t="shared" si="0"/>
        <v>2</v>
      </c>
      <c r="Q4" s="8">
        <f aca="true" t="shared" si="2" ref="Q4:Q54">IF(P4&lt;=$D$16,IF(2500-2500*0.05*P4&gt;2500*0.25,2500-2500*0.05*P4,625),-100)</f>
        <v>-100</v>
      </c>
      <c r="R4" s="8">
        <f t="shared" si="1"/>
        <v>2</v>
      </c>
      <c r="S4" s="8">
        <f aca="true" t="shared" si="3" ref="S4:S54">IF(R4&lt;=$D$61,IF(2500*(0.95^R4)&gt;2500*0.25,2500*(0.95^R4),625),-100)</f>
        <v>-100</v>
      </c>
    </row>
    <row r="5" spans="16:19" ht="12.75">
      <c r="P5" s="8">
        <f t="shared" si="0"/>
        <v>3</v>
      </c>
      <c r="Q5" s="8">
        <f t="shared" si="2"/>
        <v>-100</v>
      </c>
      <c r="R5" s="8">
        <f t="shared" si="1"/>
        <v>3</v>
      </c>
      <c r="S5" s="8">
        <f t="shared" si="3"/>
        <v>-100</v>
      </c>
    </row>
    <row r="6" spans="16:19" ht="12.75">
      <c r="P6" s="8">
        <f t="shared" si="0"/>
        <v>4</v>
      </c>
      <c r="Q6" s="8">
        <f t="shared" si="2"/>
        <v>-100</v>
      </c>
      <c r="R6" s="8">
        <f t="shared" si="1"/>
        <v>4</v>
      </c>
      <c r="S6" s="8">
        <f t="shared" si="3"/>
        <v>-100</v>
      </c>
    </row>
    <row r="7" spans="16:19" ht="12.75">
      <c r="P7" s="8">
        <f t="shared" si="0"/>
        <v>5</v>
      </c>
      <c r="Q7" s="8">
        <f t="shared" si="2"/>
        <v>-100</v>
      </c>
      <c r="R7" s="8">
        <f t="shared" si="1"/>
        <v>5</v>
      </c>
      <c r="S7" s="8">
        <f t="shared" si="3"/>
        <v>-100</v>
      </c>
    </row>
    <row r="8" spans="16:19" ht="12.75">
      <c r="P8" s="8">
        <f t="shared" si="0"/>
        <v>6</v>
      </c>
      <c r="Q8" s="8">
        <f t="shared" si="2"/>
        <v>-100</v>
      </c>
      <c r="R8" s="8">
        <f t="shared" si="1"/>
        <v>6</v>
      </c>
      <c r="S8" s="8">
        <f t="shared" si="3"/>
        <v>-100</v>
      </c>
    </row>
    <row r="9" spans="16:19" ht="12.75">
      <c r="P9" s="8">
        <f t="shared" si="0"/>
        <v>7</v>
      </c>
      <c r="Q9" s="8">
        <f t="shared" si="2"/>
        <v>-100</v>
      </c>
      <c r="R9" s="8">
        <f t="shared" si="1"/>
        <v>7</v>
      </c>
      <c r="S9" s="8">
        <f t="shared" si="3"/>
        <v>-100</v>
      </c>
    </row>
    <row r="10" spans="16:19" ht="12.75">
      <c r="P10" s="8">
        <f t="shared" si="0"/>
        <v>8</v>
      </c>
      <c r="Q10" s="8">
        <f t="shared" si="2"/>
        <v>-100</v>
      </c>
      <c r="R10" s="8">
        <f t="shared" si="1"/>
        <v>8</v>
      </c>
      <c r="S10" s="8">
        <f t="shared" si="3"/>
        <v>-100</v>
      </c>
    </row>
    <row r="11" spans="16:19" ht="12.75">
      <c r="P11" s="8">
        <f t="shared" si="0"/>
        <v>9</v>
      </c>
      <c r="Q11" s="8">
        <f t="shared" si="2"/>
        <v>-100</v>
      </c>
      <c r="R11" s="8">
        <f t="shared" si="1"/>
        <v>9</v>
      </c>
      <c r="S11" s="8">
        <f t="shared" si="3"/>
        <v>-100</v>
      </c>
    </row>
    <row r="12" spans="16:19" ht="12.75">
      <c r="P12" s="8">
        <f t="shared" si="0"/>
        <v>10</v>
      </c>
      <c r="Q12" s="8">
        <f t="shared" si="2"/>
        <v>-100</v>
      </c>
      <c r="R12" s="8">
        <f t="shared" si="1"/>
        <v>10</v>
      </c>
      <c r="S12" s="8">
        <f t="shared" si="3"/>
        <v>-100</v>
      </c>
    </row>
    <row r="13" spans="16:19" ht="12.75">
      <c r="P13" s="8">
        <f t="shared" si="0"/>
        <v>11</v>
      </c>
      <c r="Q13" s="8">
        <f t="shared" si="2"/>
        <v>-100</v>
      </c>
      <c r="R13" s="8">
        <f t="shared" si="1"/>
        <v>11</v>
      </c>
      <c r="S13" s="8">
        <f t="shared" si="3"/>
        <v>-100</v>
      </c>
    </row>
    <row r="14" spans="16:19" ht="12.75">
      <c r="P14" s="8">
        <f t="shared" si="0"/>
        <v>12</v>
      </c>
      <c r="Q14" s="8">
        <f t="shared" si="2"/>
        <v>-100</v>
      </c>
      <c r="R14" s="8">
        <f t="shared" si="1"/>
        <v>12</v>
      </c>
      <c r="S14" s="8">
        <f t="shared" si="3"/>
        <v>-100</v>
      </c>
    </row>
    <row r="15" spans="16:19" ht="12.75">
      <c r="P15" s="8">
        <f t="shared" si="0"/>
        <v>13</v>
      </c>
      <c r="Q15" s="8">
        <f t="shared" si="2"/>
        <v>-100</v>
      </c>
      <c r="R15" s="8">
        <f t="shared" si="1"/>
        <v>13</v>
      </c>
      <c r="S15" s="8">
        <f t="shared" si="3"/>
        <v>-100</v>
      </c>
    </row>
    <row r="16" spans="2:19" ht="12.75">
      <c r="B16" s="1">
        <v>2500</v>
      </c>
      <c r="D16" s="2">
        <v>0</v>
      </c>
      <c r="G16" s="2">
        <f>IF(D16&lt;16,5*D16,75)</f>
        <v>0</v>
      </c>
      <c r="I16" s="2">
        <f>100-G16</f>
        <v>100</v>
      </c>
      <c r="L16" s="5">
        <f>2500*I16/100</f>
        <v>2500</v>
      </c>
      <c r="N16" s="5">
        <f>2500-L16</f>
        <v>0</v>
      </c>
      <c r="P16" s="8">
        <f t="shared" si="0"/>
        <v>14</v>
      </c>
      <c r="Q16" s="8">
        <f t="shared" si="2"/>
        <v>-100</v>
      </c>
      <c r="R16" s="8">
        <f t="shared" si="1"/>
        <v>14</v>
      </c>
      <c r="S16" s="8">
        <f t="shared" si="3"/>
        <v>-100</v>
      </c>
    </row>
    <row r="17" spans="16:19" ht="12.75">
      <c r="P17" s="8">
        <f t="shared" si="0"/>
        <v>15</v>
      </c>
      <c r="Q17" s="8">
        <f t="shared" si="2"/>
        <v>-100</v>
      </c>
      <c r="R17" s="8">
        <f t="shared" si="1"/>
        <v>15</v>
      </c>
      <c r="S17" s="8">
        <f t="shared" si="3"/>
        <v>-100</v>
      </c>
    </row>
    <row r="18" spans="16:19" ht="12.75">
      <c r="P18" s="8">
        <f t="shared" si="0"/>
        <v>16</v>
      </c>
      <c r="Q18" s="8">
        <f t="shared" si="2"/>
        <v>-100</v>
      </c>
      <c r="R18" s="8">
        <f t="shared" si="1"/>
        <v>16</v>
      </c>
      <c r="S18" s="8">
        <f t="shared" si="3"/>
        <v>-100</v>
      </c>
    </row>
    <row r="19" spans="16:19" ht="12.75">
      <c r="P19" s="8">
        <f t="shared" si="0"/>
        <v>17</v>
      </c>
      <c r="Q19" s="8">
        <f t="shared" si="2"/>
        <v>-100</v>
      </c>
      <c r="R19" s="8">
        <f t="shared" si="1"/>
        <v>17</v>
      </c>
      <c r="S19" s="8">
        <f t="shared" si="3"/>
        <v>-100</v>
      </c>
    </row>
    <row r="20" spans="16:19" ht="12.75">
      <c r="P20" s="8">
        <f t="shared" si="0"/>
        <v>18</v>
      </c>
      <c r="Q20" s="8">
        <f t="shared" si="2"/>
        <v>-100</v>
      </c>
      <c r="R20" s="8">
        <f t="shared" si="1"/>
        <v>18</v>
      </c>
      <c r="S20" s="8">
        <f t="shared" si="3"/>
        <v>-100</v>
      </c>
    </row>
    <row r="21" spans="16:19" ht="12.75">
      <c r="P21" s="8">
        <f t="shared" si="0"/>
        <v>19</v>
      </c>
      <c r="Q21" s="8">
        <f t="shared" si="2"/>
        <v>-100</v>
      </c>
      <c r="R21" s="8">
        <f t="shared" si="1"/>
        <v>19</v>
      </c>
      <c r="S21" s="8">
        <f t="shared" si="3"/>
        <v>-100</v>
      </c>
    </row>
    <row r="22" spans="16:19" ht="12.75">
      <c r="P22" s="8">
        <f t="shared" si="0"/>
        <v>20</v>
      </c>
      <c r="Q22" s="8">
        <f t="shared" si="2"/>
        <v>-100</v>
      </c>
      <c r="R22" s="8">
        <f t="shared" si="1"/>
        <v>20</v>
      </c>
      <c r="S22" s="8">
        <f t="shared" si="3"/>
        <v>-100</v>
      </c>
    </row>
    <row r="23" spans="16:19" ht="12.75">
      <c r="P23" s="8">
        <f t="shared" si="0"/>
        <v>21</v>
      </c>
      <c r="Q23" s="8">
        <f t="shared" si="2"/>
        <v>-100</v>
      </c>
      <c r="R23" s="8">
        <f t="shared" si="1"/>
        <v>21</v>
      </c>
      <c r="S23" s="8">
        <f t="shared" si="3"/>
        <v>-100</v>
      </c>
    </row>
    <row r="24" spans="16:19" ht="12.75">
      <c r="P24" s="8">
        <f t="shared" si="0"/>
        <v>22</v>
      </c>
      <c r="Q24" s="8">
        <f t="shared" si="2"/>
        <v>-100</v>
      </c>
      <c r="R24" s="8">
        <f t="shared" si="1"/>
        <v>22</v>
      </c>
      <c r="S24" s="8">
        <f t="shared" si="3"/>
        <v>-100</v>
      </c>
    </row>
    <row r="25" spans="16:19" ht="12.75">
      <c r="P25" s="8">
        <f t="shared" si="0"/>
        <v>23</v>
      </c>
      <c r="Q25" s="8">
        <f t="shared" si="2"/>
        <v>-100</v>
      </c>
      <c r="R25" s="8">
        <f t="shared" si="1"/>
        <v>23</v>
      </c>
      <c r="S25" s="8">
        <f t="shared" si="3"/>
        <v>-100</v>
      </c>
    </row>
    <row r="26" spans="16:19" ht="12.75">
      <c r="P26" s="8">
        <f t="shared" si="0"/>
        <v>24</v>
      </c>
      <c r="Q26" s="8">
        <f t="shared" si="2"/>
        <v>-100</v>
      </c>
      <c r="R26" s="8">
        <f t="shared" si="1"/>
        <v>24</v>
      </c>
      <c r="S26" s="8">
        <f t="shared" si="3"/>
        <v>-100</v>
      </c>
    </row>
    <row r="27" spans="16:19" ht="12.75">
      <c r="P27" s="8">
        <f t="shared" si="0"/>
        <v>25</v>
      </c>
      <c r="Q27" s="8">
        <f t="shared" si="2"/>
        <v>-100</v>
      </c>
      <c r="R27" s="8">
        <f t="shared" si="1"/>
        <v>25</v>
      </c>
      <c r="S27" s="8">
        <f t="shared" si="3"/>
        <v>-100</v>
      </c>
    </row>
    <row r="28" spans="16:19" ht="12.75">
      <c r="P28" s="8">
        <f t="shared" si="0"/>
        <v>26</v>
      </c>
      <c r="Q28" s="8">
        <f t="shared" si="2"/>
        <v>-100</v>
      </c>
      <c r="R28" s="8">
        <f t="shared" si="1"/>
        <v>26</v>
      </c>
      <c r="S28" s="8">
        <f t="shared" si="3"/>
        <v>-100</v>
      </c>
    </row>
    <row r="29" spans="16:19" ht="12.75">
      <c r="P29" s="8">
        <f t="shared" si="0"/>
        <v>27</v>
      </c>
      <c r="Q29" s="8">
        <f t="shared" si="2"/>
        <v>-100</v>
      </c>
      <c r="R29" s="8">
        <f t="shared" si="1"/>
        <v>27</v>
      </c>
      <c r="S29" s="8">
        <f t="shared" si="3"/>
        <v>-100</v>
      </c>
    </row>
    <row r="30" spans="16:19" ht="12.75">
      <c r="P30" s="8">
        <f t="shared" si="0"/>
        <v>28</v>
      </c>
      <c r="Q30" s="8">
        <f t="shared" si="2"/>
        <v>-100</v>
      </c>
      <c r="R30" s="8">
        <f t="shared" si="1"/>
        <v>28</v>
      </c>
      <c r="S30" s="8">
        <f t="shared" si="3"/>
        <v>-100</v>
      </c>
    </row>
    <row r="31" spans="16:19" ht="12.75">
      <c r="P31" s="8">
        <f t="shared" si="0"/>
        <v>29</v>
      </c>
      <c r="Q31" s="8">
        <f t="shared" si="2"/>
        <v>-100</v>
      </c>
      <c r="R31" s="8">
        <f t="shared" si="1"/>
        <v>29</v>
      </c>
      <c r="S31" s="8">
        <f t="shared" si="3"/>
        <v>-100</v>
      </c>
    </row>
    <row r="32" spans="16:19" ht="12.75">
      <c r="P32" s="8">
        <f t="shared" si="0"/>
        <v>30</v>
      </c>
      <c r="Q32" s="8">
        <f t="shared" si="2"/>
        <v>-100</v>
      </c>
      <c r="R32" s="8">
        <f t="shared" si="1"/>
        <v>30</v>
      </c>
      <c r="S32" s="8">
        <f t="shared" si="3"/>
        <v>-100</v>
      </c>
    </row>
    <row r="33" spans="16:19" ht="12.75">
      <c r="P33" s="8">
        <f t="shared" si="0"/>
        <v>31</v>
      </c>
      <c r="Q33" s="8">
        <f t="shared" si="2"/>
        <v>-100</v>
      </c>
      <c r="R33" s="8">
        <f t="shared" si="1"/>
        <v>31</v>
      </c>
      <c r="S33" s="8">
        <f t="shared" si="3"/>
        <v>-100</v>
      </c>
    </row>
    <row r="34" spans="16:19" ht="12.75">
      <c r="P34" s="8">
        <f t="shared" si="0"/>
        <v>32</v>
      </c>
      <c r="Q34" s="8">
        <f t="shared" si="2"/>
        <v>-100</v>
      </c>
      <c r="R34" s="8">
        <f t="shared" si="1"/>
        <v>32</v>
      </c>
      <c r="S34" s="8">
        <f t="shared" si="3"/>
        <v>-100</v>
      </c>
    </row>
    <row r="35" spans="16:19" ht="12.75">
      <c r="P35" s="8">
        <f t="shared" si="0"/>
        <v>33</v>
      </c>
      <c r="Q35" s="8">
        <f t="shared" si="2"/>
        <v>-100</v>
      </c>
      <c r="R35" s="8">
        <f t="shared" si="1"/>
        <v>33</v>
      </c>
      <c r="S35" s="8">
        <f t="shared" si="3"/>
        <v>-100</v>
      </c>
    </row>
    <row r="36" spans="16:19" ht="12.75">
      <c r="P36" s="8">
        <f t="shared" si="0"/>
        <v>34</v>
      </c>
      <c r="Q36" s="8">
        <f t="shared" si="2"/>
        <v>-100</v>
      </c>
      <c r="R36" s="8">
        <f t="shared" si="1"/>
        <v>34</v>
      </c>
      <c r="S36" s="8">
        <f t="shared" si="3"/>
        <v>-100</v>
      </c>
    </row>
    <row r="37" spans="16:19" ht="12.75">
      <c r="P37" s="8">
        <f t="shared" si="0"/>
        <v>35</v>
      </c>
      <c r="Q37" s="8">
        <f t="shared" si="2"/>
        <v>-100</v>
      </c>
      <c r="R37" s="8">
        <f t="shared" si="1"/>
        <v>35</v>
      </c>
      <c r="S37" s="8">
        <f t="shared" si="3"/>
        <v>-100</v>
      </c>
    </row>
    <row r="38" spans="16:19" ht="12.75">
      <c r="P38" s="8">
        <f t="shared" si="0"/>
        <v>36</v>
      </c>
      <c r="Q38" s="8">
        <f t="shared" si="2"/>
        <v>-100</v>
      </c>
      <c r="R38" s="8">
        <f t="shared" si="1"/>
        <v>36</v>
      </c>
      <c r="S38" s="8">
        <f t="shared" si="3"/>
        <v>-100</v>
      </c>
    </row>
    <row r="39" spans="16:19" ht="12.75">
      <c r="P39" s="8">
        <f t="shared" si="0"/>
        <v>37</v>
      </c>
      <c r="Q39" s="8">
        <f t="shared" si="2"/>
        <v>-100</v>
      </c>
      <c r="R39" s="8">
        <f t="shared" si="1"/>
        <v>37</v>
      </c>
      <c r="S39" s="8">
        <f t="shared" si="3"/>
        <v>-100</v>
      </c>
    </row>
    <row r="40" spans="16:19" ht="12.75">
      <c r="P40" s="8">
        <f t="shared" si="0"/>
        <v>38</v>
      </c>
      <c r="Q40" s="8">
        <f t="shared" si="2"/>
        <v>-100</v>
      </c>
      <c r="R40" s="8">
        <f t="shared" si="1"/>
        <v>38</v>
      </c>
      <c r="S40" s="8">
        <f t="shared" si="3"/>
        <v>-100</v>
      </c>
    </row>
    <row r="41" spans="16:19" ht="12.75">
      <c r="P41" s="8">
        <f t="shared" si="0"/>
        <v>39</v>
      </c>
      <c r="Q41" s="8">
        <f t="shared" si="2"/>
        <v>-100</v>
      </c>
      <c r="R41" s="8">
        <f t="shared" si="1"/>
        <v>39</v>
      </c>
      <c r="S41" s="8">
        <f t="shared" si="3"/>
        <v>-100</v>
      </c>
    </row>
    <row r="42" spans="16:19" ht="12.75">
      <c r="P42" s="8">
        <f t="shared" si="0"/>
        <v>40</v>
      </c>
      <c r="Q42" s="8">
        <f t="shared" si="2"/>
        <v>-100</v>
      </c>
      <c r="R42" s="8">
        <f t="shared" si="1"/>
        <v>40</v>
      </c>
      <c r="S42" s="8">
        <f t="shared" si="3"/>
        <v>-100</v>
      </c>
    </row>
    <row r="43" spans="16:19" ht="12.75">
      <c r="P43" s="8">
        <f t="shared" si="0"/>
        <v>41</v>
      </c>
      <c r="Q43" s="8">
        <f t="shared" si="2"/>
        <v>-100</v>
      </c>
      <c r="R43" s="8">
        <f t="shared" si="1"/>
        <v>41</v>
      </c>
      <c r="S43" s="8">
        <f t="shared" si="3"/>
        <v>-100</v>
      </c>
    </row>
    <row r="44" spans="16:19" ht="12.75">
      <c r="P44" s="8">
        <f t="shared" si="0"/>
        <v>42</v>
      </c>
      <c r="Q44" s="8">
        <f t="shared" si="2"/>
        <v>-100</v>
      </c>
      <c r="R44" s="8">
        <f t="shared" si="1"/>
        <v>42</v>
      </c>
      <c r="S44" s="8">
        <f t="shared" si="3"/>
        <v>-100</v>
      </c>
    </row>
    <row r="45" spans="16:19" ht="12.75">
      <c r="P45" s="8">
        <f t="shared" si="0"/>
        <v>43</v>
      </c>
      <c r="Q45" s="8">
        <f t="shared" si="2"/>
        <v>-100</v>
      </c>
      <c r="R45" s="8">
        <f t="shared" si="1"/>
        <v>43</v>
      </c>
      <c r="S45" s="8">
        <f t="shared" si="3"/>
        <v>-100</v>
      </c>
    </row>
    <row r="46" spans="16:19" ht="12.75">
      <c r="P46" s="8">
        <f t="shared" si="0"/>
        <v>44</v>
      </c>
      <c r="Q46" s="8">
        <f t="shared" si="2"/>
        <v>-100</v>
      </c>
      <c r="R46" s="8">
        <f t="shared" si="1"/>
        <v>44</v>
      </c>
      <c r="S46" s="8">
        <f t="shared" si="3"/>
        <v>-100</v>
      </c>
    </row>
    <row r="47" spans="16:19" ht="12.75">
      <c r="P47" s="8">
        <f t="shared" si="0"/>
        <v>45</v>
      </c>
      <c r="Q47" s="8">
        <f t="shared" si="2"/>
        <v>-100</v>
      </c>
      <c r="R47" s="8">
        <f t="shared" si="1"/>
        <v>45</v>
      </c>
      <c r="S47" s="8">
        <f t="shared" si="3"/>
        <v>-100</v>
      </c>
    </row>
    <row r="48" spans="16:19" ht="12.75">
      <c r="P48" s="8">
        <f t="shared" si="0"/>
        <v>46</v>
      </c>
      <c r="Q48" s="8">
        <f t="shared" si="2"/>
        <v>-100</v>
      </c>
      <c r="R48" s="8">
        <f t="shared" si="1"/>
        <v>46</v>
      </c>
      <c r="S48" s="8">
        <f t="shared" si="3"/>
        <v>-100</v>
      </c>
    </row>
    <row r="49" spans="16:19" ht="12.75">
      <c r="P49" s="8">
        <f t="shared" si="0"/>
        <v>47</v>
      </c>
      <c r="Q49" s="8">
        <f t="shared" si="2"/>
        <v>-100</v>
      </c>
      <c r="R49" s="8">
        <f t="shared" si="1"/>
        <v>47</v>
      </c>
      <c r="S49" s="8">
        <f t="shared" si="3"/>
        <v>-100</v>
      </c>
    </row>
    <row r="50" spans="16:19" ht="12.75">
      <c r="P50" s="8">
        <f t="shared" si="0"/>
        <v>48</v>
      </c>
      <c r="Q50" s="8">
        <f t="shared" si="2"/>
        <v>-100</v>
      </c>
      <c r="R50" s="8">
        <f t="shared" si="1"/>
        <v>48</v>
      </c>
      <c r="S50" s="8">
        <f t="shared" si="3"/>
        <v>-100</v>
      </c>
    </row>
    <row r="51" spans="16:19" ht="12.75">
      <c r="P51" s="8">
        <f t="shared" si="0"/>
        <v>49</v>
      </c>
      <c r="Q51" s="8">
        <f t="shared" si="2"/>
        <v>-100</v>
      </c>
      <c r="R51" s="8">
        <f t="shared" si="1"/>
        <v>49</v>
      </c>
      <c r="S51" s="8">
        <f t="shared" si="3"/>
        <v>-100</v>
      </c>
    </row>
    <row r="52" spans="16:19" ht="12.75">
      <c r="P52" s="8">
        <f t="shared" si="0"/>
        <v>50</v>
      </c>
      <c r="Q52" s="8">
        <f t="shared" si="2"/>
        <v>-100</v>
      </c>
      <c r="R52" s="8">
        <f t="shared" si="1"/>
        <v>50</v>
      </c>
      <c r="S52" s="8">
        <f t="shared" si="3"/>
        <v>-100</v>
      </c>
    </row>
    <row r="53" spans="16:19" ht="12.75">
      <c r="P53" s="8">
        <f t="shared" si="0"/>
        <v>51</v>
      </c>
      <c r="Q53" s="8">
        <f t="shared" si="2"/>
        <v>-100</v>
      </c>
      <c r="R53" s="8">
        <f t="shared" si="1"/>
        <v>51</v>
      </c>
      <c r="S53" s="8">
        <f t="shared" si="3"/>
        <v>-100</v>
      </c>
    </row>
    <row r="54" spans="16:19" ht="12.75">
      <c r="P54" s="8">
        <f t="shared" si="0"/>
        <v>52</v>
      </c>
      <c r="Q54" s="8">
        <f t="shared" si="2"/>
        <v>-100</v>
      </c>
      <c r="R54" s="8">
        <f t="shared" si="1"/>
        <v>52</v>
      </c>
      <c r="S54" s="8">
        <f t="shared" si="3"/>
        <v>-100</v>
      </c>
    </row>
    <row r="61" spans="2:14" ht="12.75">
      <c r="B61" s="1"/>
      <c r="D61" s="3"/>
      <c r="G61" s="3"/>
      <c r="I61" s="3"/>
      <c r="L61" s="4"/>
      <c r="N61" s="4"/>
    </row>
    <row r="110" spans="1:12" ht="12.75">
      <c r="A110" s="2"/>
      <c r="L110" s="6"/>
    </row>
    <row r="111" spans="1:5" ht="12.75">
      <c r="A111" s="2"/>
      <c r="B111" s="8" t="b">
        <v>0</v>
      </c>
      <c r="E111" s="7" t="str">
        <f>IF(B111,"Is the product of 2500, 5%, and the number of weeks the amount that you pay for the laptop?"," ")</f>
        <v> </v>
      </c>
    </row>
    <row r="112" spans="1:2" ht="12.75">
      <c r="A112" s="2"/>
      <c r="B112" s="8"/>
    </row>
    <row r="113" spans="1:5" ht="12.75">
      <c r="A113" s="2"/>
      <c r="B113" s="8" t="b">
        <v>0</v>
      </c>
      <c r="E113" s="7" t="str">
        <f>IF(B113,"Do you pay 95% of the original price for every week that the laptop is on sale in the store?"," ")</f>
        <v> </v>
      </c>
    </row>
    <row r="114" spans="1:2" ht="12.75">
      <c r="A114" s="2"/>
      <c r="B114" s="8"/>
    </row>
    <row r="115" spans="1:5" ht="12.75">
      <c r="A115" s="2"/>
      <c r="B115" s="8" t="b">
        <v>0</v>
      </c>
      <c r="E115" s="7" t="str">
        <f>IF(B115,"Is it meaningful to subtract the product of a percentage and the number of weeks that the laptop is on sale in the store from a price?"," ")</f>
        <v> </v>
      </c>
    </row>
    <row r="116" spans="1:2" ht="12.75">
      <c r="A116" s="2"/>
      <c r="B116" s="8"/>
    </row>
    <row r="117" spans="1:5" ht="12.75">
      <c r="A117" s="2"/>
      <c r="B117" s="8" t="b">
        <v>0</v>
      </c>
      <c r="E117" s="7" t="str">
        <f>IF(B117,"Yes, you've got it!  The original price of the laptop, $2500, is reduced by $125 (5% of $2500) for each of the x weeks that the laptop is on sale in the store."," ")</f>
        <v> </v>
      </c>
    </row>
    <row r="118" spans="1:2" ht="12.75">
      <c r="A118" s="2"/>
      <c r="B118" s="8"/>
    </row>
    <row r="119" spans="1:5" ht="12.75">
      <c r="A119" s="2"/>
      <c r="B119" s="8" t="b">
        <v>0</v>
      </c>
      <c r="E119" s="7" t="str">
        <f>IF(B119,"Think about how we calculate the amounts that we pay starting with the first week.  Calculate the values for the first few weeks again."," ")</f>
        <v> </v>
      </c>
    </row>
    <row r="120" ht="12.75">
      <c r="A120" s="2"/>
    </row>
    <row r="121" ht="12.75">
      <c r="A121" s="2"/>
    </row>
    <row r="122" ht="12.75">
      <c r="A122" s="2"/>
    </row>
    <row r="123" ht="12.75">
      <c r="A123" s="2"/>
    </row>
    <row r="124" ht="12.75">
      <c r="A124" s="2"/>
    </row>
    <row r="125" spans="1:5" ht="12.75">
      <c r="A125" s="2"/>
      <c r="B125" s="8" t="b">
        <v>0</v>
      </c>
      <c r="E125" s="7" t="str">
        <f>IF(B125,"     How much of the previous week's price do you pay for the laptop for each week that the laptop remains for sale in the store?"," ")</f>
        <v> </v>
      </c>
    </row>
    <row r="126" ht="12.75">
      <c r="B126" s="8"/>
    </row>
    <row r="127" spans="2:5" ht="12.75">
      <c r="B127" s="8" t="b">
        <v>0</v>
      </c>
      <c r="E127" s="7" t="str">
        <f>IF(B127,"     Is it meaningful to subtract a percentage raised as an exponent of the number of weeks that the laptop is on sale in the store from a price?"," ")</f>
        <v> </v>
      </c>
    </row>
    <row r="128" ht="12.75">
      <c r="B128" s="8"/>
    </row>
    <row r="129" spans="2:5" ht="12.75">
      <c r="B129" s="8" t="b">
        <v>0</v>
      </c>
      <c r="E129" s="7" t="str">
        <f>IF(B129,"     Yes, you've got it!  For each of the x weeks that the laptop is on sale in the store, we pay 95% of the previous week's price starting with the original $2500 price."," ")</f>
        <v> </v>
      </c>
    </row>
    <row r="130" ht="12.75">
      <c r="B130" s="8"/>
    </row>
    <row r="131" spans="2:5" ht="12.75">
      <c r="B131" s="8" t="b">
        <v>0</v>
      </c>
      <c r="E131" s="7" t="str">
        <f>IF(B131,"     Is it meaningful to subtract a percentage raised as an exponent of the number of weeks that the laptop is on sale in the store from a price?"," ")</f>
        <v> </v>
      </c>
    </row>
    <row r="132" ht="12.75">
      <c r="B132" s="8"/>
    </row>
    <row r="133" spans="2:5" ht="12.75">
      <c r="B133" s="8" t="b">
        <v>0</v>
      </c>
      <c r="E133" s="7" t="str">
        <f>IF(B133,"Think about how we calculate the amounts that we pay starting with the first week.  Calculate the values for the first few weeks again."," ")</f>
        <v> </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10"/>
  <dimension ref="A16:N133"/>
  <sheetViews>
    <sheetView showGridLines="0" workbookViewId="0" topLeftCell="A1">
      <selection activeCell="K90" sqref="K90"/>
    </sheetView>
  </sheetViews>
  <sheetFormatPr defaultColWidth="9.140625" defaultRowHeight="12.75"/>
  <cols>
    <col min="4" max="4" width="10.00390625" style="0" customWidth="1"/>
    <col min="16" max="19" width="9.140625" style="8" customWidth="1"/>
  </cols>
  <sheetData>
    <row r="2" ht="12.75"/>
    <row r="3" ht="12.75"/>
    <row r="4" ht="12.75"/>
    <row r="5" ht="12.75"/>
    <row r="6" ht="12.75"/>
    <row r="7" ht="12.75"/>
    <row r="8" ht="12.75"/>
    <row r="9" ht="12.75"/>
    <row r="10" ht="12.75"/>
    <row r="11" ht="12.75"/>
    <row r="12" ht="12.75"/>
    <row r="13" ht="12.75"/>
    <row r="14" ht="12.75"/>
    <row r="15" ht="12.75"/>
    <row r="16" spans="2:14" ht="12.75">
      <c r="B16" s="1"/>
      <c r="D16" s="2"/>
      <c r="G16" s="2"/>
      <c r="I16" s="2"/>
      <c r="L16" s="5"/>
      <c r="N16" s="5"/>
    </row>
    <row r="17" ht="12.75"/>
    <row r="18" ht="12.75"/>
    <row r="19" ht="12.75"/>
    <row r="20" ht="12.75"/>
    <row r="21" ht="12.75"/>
    <row r="22" ht="12.75"/>
    <row r="23" ht="12.75"/>
    <row r="24" ht="12.75"/>
    <row r="25" ht="12.75"/>
    <row r="26" ht="12.75"/>
    <row r="27" ht="12.75"/>
    <row r="28" ht="12.75"/>
    <row r="29" ht="12.75"/>
    <row r="30" ht="12.75"/>
    <row r="61" spans="2:14" ht="12.75">
      <c r="B61" s="1"/>
      <c r="D61" s="3"/>
      <c r="G61" s="3"/>
      <c r="I61" s="3"/>
      <c r="L61" s="4"/>
      <c r="N61" s="4"/>
    </row>
    <row r="110" spans="1:12" ht="12.75">
      <c r="A110" s="2"/>
      <c r="L110" s="6"/>
    </row>
    <row r="111" spans="1:5" ht="12.75">
      <c r="A111" s="2"/>
      <c r="B111" s="8"/>
      <c r="E111" s="7"/>
    </row>
    <row r="112" spans="1:2" ht="12.75">
      <c r="A112" s="2"/>
      <c r="B112" s="8"/>
    </row>
    <row r="113" spans="1:5" ht="12.75">
      <c r="A113" s="2"/>
      <c r="B113" s="8"/>
      <c r="E113" s="7"/>
    </row>
    <row r="114" spans="1:2" ht="12.75">
      <c r="A114" s="2"/>
      <c r="B114" s="8"/>
    </row>
    <row r="115" spans="1:5" ht="12.75">
      <c r="A115" s="2"/>
      <c r="B115" s="8"/>
      <c r="E115" s="7"/>
    </row>
    <row r="116" spans="1:2" ht="12.75">
      <c r="A116" s="2"/>
      <c r="B116" s="8"/>
    </row>
    <row r="117" spans="1:5" ht="12.75">
      <c r="A117" s="2"/>
      <c r="B117" s="8"/>
      <c r="E117" s="7"/>
    </row>
    <row r="118" spans="1:2" ht="12.75">
      <c r="A118" s="2"/>
      <c r="B118" s="8"/>
    </row>
    <row r="119" spans="1:5" ht="12.75">
      <c r="A119" s="2"/>
      <c r="B119" s="8"/>
      <c r="E119" s="7"/>
    </row>
    <row r="120" ht="12.75">
      <c r="A120" s="2"/>
    </row>
    <row r="121" ht="12.75">
      <c r="A121" s="2"/>
    </row>
    <row r="122" ht="12.75">
      <c r="A122" s="2"/>
    </row>
    <row r="123" ht="12.75">
      <c r="A123" s="2"/>
    </row>
    <row r="124" ht="12.75">
      <c r="A124" s="2"/>
    </row>
    <row r="125" spans="1:5" ht="12.75">
      <c r="A125" s="2"/>
      <c r="B125" s="8"/>
      <c r="E125" s="7"/>
    </row>
    <row r="126" ht="12.75">
      <c r="B126" s="8"/>
    </row>
    <row r="127" spans="2:5" ht="12.75">
      <c r="B127" s="8"/>
      <c r="E127" s="7"/>
    </row>
    <row r="128" ht="12.75">
      <c r="B128" s="8"/>
    </row>
    <row r="129" spans="2:5" ht="12.75">
      <c r="B129" s="8"/>
      <c r="E129" s="7"/>
    </row>
    <row r="130" ht="12.75">
      <c r="B130" s="8"/>
    </row>
    <row r="131" spans="2:5" ht="12.75">
      <c r="B131" s="8"/>
      <c r="E131" s="7"/>
    </row>
    <row r="132" ht="12.75">
      <c r="B132" s="8"/>
    </row>
    <row r="133" spans="2:5" ht="12.75">
      <c r="B133" s="8"/>
      <c r="E133" s="7"/>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11"/>
  <dimension ref="A16:N133"/>
  <sheetViews>
    <sheetView showGridLines="0" workbookViewId="0" topLeftCell="A1">
      <selection activeCell="E35" sqref="E35"/>
    </sheetView>
  </sheetViews>
  <sheetFormatPr defaultColWidth="9.140625" defaultRowHeight="12.75"/>
  <cols>
    <col min="4" max="4" width="10.00390625" style="0" customWidth="1"/>
    <col min="16" max="19" width="9.140625" style="8" customWidth="1"/>
  </cols>
  <sheetData>
    <row r="2" ht="12.75"/>
    <row r="3" ht="12.75"/>
    <row r="4" ht="12.75"/>
    <row r="5" ht="12.75"/>
    <row r="6" ht="12.75"/>
    <row r="7" ht="12.75"/>
    <row r="8" ht="12.75"/>
    <row r="9" ht="12.75"/>
    <row r="10" ht="12.75"/>
    <row r="11" ht="12.75"/>
    <row r="12" ht="12.75"/>
    <row r="13" ht="12.75"/>
    <row r="14" ht="12.75"/>
    <row r="15" ht="12.75"/>
    <row r="16" spans="2:14" ht="12.75">
      <c r="B16" s="1"/>
      <c r="D16" s="2"/>
      <c r="G16" s="2"/>
      <c r="I16" s="2"/>
      <c r="L16" s="5"/>
      <c r="N16" s="5"/>
    </row>
    <row r="17" ht="12.75"/>
    <row r="18" ht="12.75"/>
    <row r="19" ht="12.75"/>
    <row r="20" ht="12.75"/>
    <row r="21" ht="12.75"/>
    <row r="22" ht="12.75"/>
    <row r="23" ht="12.75"/>
    <row r="24" ht="12.75"/>
    <row r="25" ht="12.75"/>
    <row r="26" ht="12.75"/>
    <row r="27" ht="12.75"/>
    <row r="28" ht="12.75"/>
    <row r="29" ht="12.75"/>
    <row r="30" ht="12.75"/>
    <row r="61" spans="2:14" ht="12.75">
      <c r="B61" s="1"/>
      <c r="D61" s="3"/>
      <c r="G61" s="3"/>
      <c r="I61" s="3"/>
      <c r="L61" s="4"/>
      <c r="N61" s="4"/>
    </row>
    <row r="110" spans="1:12" ht="12.75">
      <c r="A110" s="2"/>
      <c r="L110" s="6"/>
    </row>
    <row r="111" spans="1:5" ht="12.75">
      <c r="A111" s="2"/>
      <c r="B111" s="8"/>
      <c r="E111" s="7"/>
    </row>
    <row r="112" spans="1:2" ht="12.75">
      <c r="A112" s="2"/>
      <c r="B112" s="8"/>
    </row>
    <row r="113" spans="1:5" ht="12.75">
      <c r="A113" s="2"/>
      <c r="B113" s="8"/>
      <c r="E113" s="7"/>
    </row>
    <row r="114" spans="1:2" ht="12.75">
      <c r="A114" s="2"/>
      <c r="B114" s="8"/>
    </row>
    <row r="115" spans="1:5" ht="12.75">
      <c r="A115" s="2"/>
      <c r="B115" s="8"/>
      <c r="E115" s="7"/>
    </row>
    <row r="116" spans="1:2" ht="12.75">
      <c r="A116" s="2"/>
      <c r="B116" s="8"/>
    </row>
    <row r="117" spans="1:5" ht="12.75">
      <c r="A117" s="2"/>
      <c r="B117" s="8"/>
      <c r="E117" s="7"/>
    </row>
    <row r="118" spans="1:2" ht="12.75">
      <c r="A118" s="2"/>
      <c r="B118" s="8"/>
    </row>
    <row r="119" spans="1:5" ht="12.75">
      <c r="A119" s="2"/>
      <c r="B119" s="8"/>
      <c r="E119" s="7"/>
    </row>
    <row r="120" ht="12.75">
      <c r="A120" s="2"/>
    </row>
    <row r="121" ht="12.75">
      <c r="A121" s="2"/>
    </row>
    <row r="122" ht="12.75">
      <c r="A122" s="2"/>
    </row>
    <row r="123" ht="12.75">
      <c r="A123" s="2"/>
    </row>
    <row r="124" ht="12.75">
      <c r="A124" s="2"/>
    </row>
    <row r="125" spans="1:5" ht="12.75">
      <c r="A125" s="2"/>
      <c r="B125" s="8"/>
      <c r="E125" s="7"/>
    </row>
    <row r="126" ht="12.75">
      <c r="B126" s="8"/>
    </row>
    <row r="127" spans="2:5" ht="12.75">
      <c r="B127" s="8"/>
      <c r="E127" s="7"/>
    </row>
    <row r="128" ht="12.75">
      <c r="B128" s="8"/>
    </row>
    <row r="129" spans="2:5" ht="12.75">
      <c r="B129" s="8"/>
      <c r="E129" s="7"/>
    </row>
    <row r="130" ht="12.75">
      <c r="B130" s="8"/>
    </row>
    <row r="131" spans="2:5" ht="12.75">
      <c r="B131" s="8"/>
      <c r="E131" s="7"/>
    </row>
    <row r="132" ht="12.75">
      <c r="B132" s="8"/>
    </row>
    <row r="133" spans="2:5" ht="12.75">
      <c r="B133" s="8"/>
      <c r="E133" s="7"/>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8"/>
  <dimension ref="A1:S133"/>
  <sheetViews>
    <sheetView showGridLines="0" workbookViewId="0" topLeftCell="A53">
      <selection activeCell="M96" sqref="M96"/>
    </sheetView>
  </sheetViews>
  <sheetFormatPr defaultColWidth="9.140625" defaultRowHeight="12.75"/>
  <cols>
    <col min="4" max="4" width="10.00390625" style="0" customWidth="1"/>
    <col min="16" max="19" width="9.140625" style="8" customWidth="1"/>
  </cols>
  <sheetData>
    <row r="1" spans="16:19" ht="12.75">
      <c r="P1" s="8" t="s">
        <v>0</v>
      </c>
      <c r="Q1" s="8" t="s">
        <v>1</v>
      </c>
      <c r="R1" s="8" t="s">
        <v>0</v>
      </c>
      <c r="S1" s="8" t="s">
        <v>2</v>
      </c>
    </row>
    <row r="2" spans="16:19" ht="12.75">
      <c r="P2" s="8">
        <v>0</v>
      </c>
      <c r="Q2" s="8">
        <v>2500</v>
      </c>
      <c r="R2" s="8">
        <v>0</v>
      </c>
      <c r="S2" s="8">
        <v>2500</v>
      </c>
    </row>
    <row r="3" spans="16:19" ht="12.75">
      <c r="P3" s="8">
        <f aca="true" t="shared" si="0" ref="P3:P54">P2+1</f>
        <v>1</v>
      </c>
      <c r="Q3" s="8">
        <f>IF(P3&lt;=$D$16,IF(2500-2500*0.05*P3&gt;2500*0.25,2500-2500*0.05*P3,625),-100)</f>
        <v>-100</v>
      </c>
      <c r="R3" s="8">
        <f aca="true" t="shared" si="1" ref="R3:R54">R2+1</f>
        <v>1</v>
      </c>
      <c r="S3" s="8">
        <f>IF(R3&lt;=$D$61,IF(2500*(0.95^R3)&gt;2500*0.25,2500*(0.95^R3),625),-100)</f>
        <v>-100</v>
      </c>
    </row>
    <row r="4" spans="16:19" ht="12.75">
      <c r="P4" s="8">
        <f t="shared" si="0"/>
        <v>2</v>
      </c>
      <c r="Q4" s="8">
        <f aca="true" t="shared" si="2" ref="Q4:Q54">IF(P4&lt;=$D$16,IF(2500-2500*0.05*P4&gt;2500*0.25,2500-2500*0.05*P4,625),-100)</f>
        <v>-100</v>
      </c>
      <c r="R4" s="8">
        <f t="shared" si="1"/>
        <v>2</v>
      </c>
      <c r="S4" s="8">
        <f aca="true" t="shared" si="3" ref="S4:S54">IF(R4&lt;=$D$61,IF(2500*(0.95^R4)&gt;2500*0.25,2500*(0.95^R4),625),-100)</f>
        <v>-100</v>
      </c>
    </row>
    <row r="5" spans="16:19" ht="12.75">
      <c r="P5" s="8">
        <f t="shared" si="0"/>
        <v>3</v>
      </c>
      <c r="Q5" s="8">
        <f t="shared" si="2"/>
        <v>-100</v>
      </c>
      <c r="R5" s="8">
        <f t="shared" si="1"/>
        <v>3</v>
      </c>
      <c r="S5" s="8">
        <f t="shared" si="3"/>
        <v>-100</v>
      </c>
    </row>
    <row r="6" spans="16:19" ht="12.75">
      <c r="P6" s="8">
        <f t="shared" si="0"/>
        <v>4</v>
      </c>
      <c r="Q6" s="8">
        <f t="shared" si="2"/>
        <v>-100</v>
      </c>
      <c r="R6" s="8">
        <f t="shared" si="1"/>
        <v>4</v>
      </c>
      <c r="S6" s="8">
        <f t="shared" si="3"/>
        <v>-100</v>
      </c>
    </row>
    <row r="7" spans="16:19" ht="12.75">
      <c r="P7" s="8">
        <f t="shared" si="0"/>
        <v>5</v>
      </c>
      <c r="Q7" s="8">
        <f t="shared" si="2"/>
        <v>-100</v>
      </c>
      <c r="R7" s="8">
        <f t="shared" si="1"/>
        <v>5</v>
      </c>
      <c r="S7" s="8">
        <f t="shared" si="3"/>
        <v>-100</v>
      </c>
    </row>
    <row r="8" spans="16:19" ht="12.75">
      <c r="P8" s="8">
        <f t="shared" si="0"/>
        <v>6</v>
      </c>
      <c r="Q8" s="8">
        <f t="shared" si="2"/>
        <v>-100</v>
      </c>
      <c r="R8" s="8">
        <f t="shared" si="1"/>
        <v>6</v>
      </c>
      <c r="S8" s="8">
        <f t="shared" si="3"/>
        <v>-100</v>
      </c>
    </row>
    <row r="9" spans="16:19" ht="12.75">
      <c r="P9" s="8">
        <f t="shared" si="0"/>
        <v>7</v>
      </c>
      <c r="Q9" s="8">
        <f t="shared" si="2"/>
        <v>-100</v>
      </c>
      <c r="R9" s="8">
        <f t="shared" si="1"/>
        <v>7</v>
      </c>
      <c r="S9" s="8">
        <f t="shared" si="3"/>
        <v>-100</v>
      </c>
    </row>
    <row r="10" spans="16:19" ht="12.75">
      <c r="P10" s="8">
        <f t="shared" si="0"/>
        <v>8</v>
      </c>
      <c r="Q10" s="8">
        <f t="shared" si="2"/>
        <v>-100</v>
      </c>
      <c r="R10" s="8">
        <f t="shared" si="1"/>
        <v>8</v>
      </c>
      <c r="S10" s="8">
        <f t="shared" si="3"/>
        <v>-100</v>
      </c>
    </row>
    <row r="11" spans="16:19" ht="12.75">
      <c r="P11" s="8">
        <f t="shared" si="0"/>
        <v>9</v>
      </c>
      <c r="Q11" s="8">
        <f t="shared" si="2"/>
        <v>-100</v>
      </c>
      <c r="R11" s="8">
        <f t="shared" si="1"/>
        <v>9</v>
      </c>
      <c r="S11" s="8">
        <f t="shared" si="3"/>
        <v>-100</v>
      </c>
    </row>
    <row r="12" spans="16:19" ht="12.75">
      <c r="P12" s="8">
        <f t="shared" si="0"/>
        <v>10</v>
      </c>
      <c r="Q12" s="8">
        <f t="shared" si="2"/>
        <v>-100</v>
      </c>
      <c r="R12" s="8">
        <f t="shared" si="1"/>
        <v>10</v>
      </c>
      <c r="S12" s="8">
        <f t="shared" si="3"/>
        <v>-100</v>
      </c>
    </row>
    <row r="13" spans="16:19" ht="12.75">
      <c r="P13" s="8">
        <f t="shared" si="0"/>
        <v>11</v>
      </c>
      <c r="Q13" s="8">
        <f t="shared" si="2"/>
        <v>-100</v>
      </c>
      <c r="R13" s="8">
        <f t="shared" si="1"/>
        <v>11</v>
      </c>
      <c r="S13" s="8">
        <f t="shared" si="3"/>
        <v>-100</v>
      </c>
    </row>
    <row r="14" spans="16:19" ht="12.75">
      <c r="P14" s="8">
        <f t="shared" si="0"/>
        <v>12</v>
      </c>
      <c r="Q14" s="8">
        <f t="shared" si="2"/>
        <v>-100</v>
      </c>
      <c r="R14" s="8">
        <f t="shared" si="1"/>
        <v>12</v>
      </c>
      <c r="S14" s="8">
        <f t="shared" si="3"/>
        <v>-100</v>
      </c>
    </row>
    <row r="15" spans="16:19" ht="12.75">
      <c r="P15" s="8">
        <f t="shared" si="0"/>
        <v>13</v>
      </c>
      <c r="Q15" s="8">
        <f t="shared" si="2"/>
        <v>-100</v>
      </c>
      <c r="R15" s="8">
        <f t="shared" si="1"/>
        <v>13</v>
      </c>
      <c r="S15" s="8">
        <f t="shared" si="3"/>
        <v>-100</v>
      </c>
    </row>
    <row r="16" spans="2:19" ht="12.75">
      <c r="B16" s="1"/>
      <c r="D16" s="2"/>
      <c r="G16" s="2"/>
      <c r="I16" s="2"/>
      <c r="L16" s="5"/>
      <c r="N16" s="5"/>
      <c r="P16" s="8">
        <f t="shared" si="0"/>
        <v>14</v>
      </c>
      <c r="Q16" s="8">
        <f t="shared" si="2"/>
        <v>-100</v>
      </c>
      <c r="R16" s="8">
        <f t="shared" si="1"/>
        <v>14</v>
      </c>
      <c r="S16" s="8">
        <f t="shared" si="3"/>
        <v>-100</v>
      </c>
    </row>
    <row r="17" spans="16:19" ht="12.75">
      <c r="P17" s="8">
        <f t="shared" si="0"/>
        <v>15</v>
      </c>
      <c r="Q17" s="8">
        <f t="shared" si="2"/>
        <v>-100</v>
      </c>
      <c r="R17" s="8">
        <f t="shared" si="1"/>
        <v>15</v>
      </c>
      <c r="S17" s="8">
        <f t="shared" si="3"/>
        <v>-100</v>
      </c>
    </row>
    <row r="18" spans="16:19" ht="12.75">
      <c r="P18" s="8">
        <f t="shared" si="0"/>
        <v>16</v>
      </c>
      <c r="Q18" s="8">
        <f t="shared" si="2"/>
        <v>-100</v>
      </c>
      <c r="R18" s="8">
        <f t="shared" si="1"/>
        <v>16</v>
      </c>
      <c r="S18" s="8">
        <f t="shared" si="3"/>
        <v>-100</v>
      </c>
    </row>
    <row r="19" spans="16:19" ht="12.75">
      <c r="P19" s="8">
        <f t="shared" si="0"/>
        <v>17</v>
      </c>
      <c r="Q19" s="8">
        <f t="shared" si="2"/>
        <v>-100</v>
      </c>
      <c r="R19" s="8">
        <f t="shared" si="1"/>
        <v>17</v>
      </c>
      <c r="S19" s="8">
        <f t="shared" si="3"/>
        <v>-100</v>
      </c>
    </row>
    <row r="20" spans="16:19" ht="12.75">
      <c r="P20" s="8">
        <f t="shared" si="0"/>
        <v>18</v>
      </c>
      <c r="Q20" s="8">
        <f t="shared" si="2"/>
        <v>-100</v>
      </c>
      <c r="R20" s="8">
        <f t="shared" si="1"/>
        <v>18</v>
      </c>
      <c r="S20" s="8">
        <f t="shared" si="3"/>
        <v>-100</v>
      </c>
    </row>
    <row r="21" spans="16:19" ht="12.75">
      <c r="P21" s="8">
        <f t="shared" si="0"/>
        <v>19</v>
      </c>
      <c r="Q21" s="8">
        <f t="shared" si="2"/>
        <v>-100</v>
      </c>
      <c r="R21" s="8">
        <f t="shared" si="1"/>
        <v>19</v>
      </c>
      <c r="S21" s="8">
        <f t="shared" si="3"/>
        <v>-100</v>
      </c>
    </row>
    <row r="22" spans="16:19" ht="12.75">
      <c r="P22" s="8">
        <f t="shared" si="0"/>
        <v>20</v>
      </c>
      <c r="Q22" s="8">
        <f t="shared" si="2"/>
        <v>-100</v>
      </c>
      <c r="R22" s="8">
        <f t="shared" si="1"/>
        <v>20</v>
      </c>
      <c r="S22" s="8">
        <f t="shared" si="3"/>
        <v>-100</v>
      </c>
    </row>
    <row r="23" spans="16:19" ht="12.75">
      <c r="P23" s="8">
        <f t="shared" si="0"/>
        <v>21</v>
      </c>
      <c r="Q23" s="8">
        <f t="shared" si="2"/>
        <v>-100</v>
      </c>
      <c r="R23" s="8">
        <f t="shared" si="1"/>
        <v>21</v>
      </c>
      <c r="S23" s="8">
        <f t="shared" si="3"/>
        <v>-100</v>
      </c>
    </row>
    <row r="24" spans="16:19" ht="12.75">
      <c r="P24" s="8">
        <f t="shared" si="0"/>
        <v>22</v>
      </c>
      <c r="Q24" s="8">
        <f t="shared" si="2"/>
        <v>-100</v>
      </c>
      <c r="R24" s="8">
        <f t="shared" si="1"/>
        <v>22</v>
      </c>
      <c r="S24" s="8">
        <f t="shared" si="3"/>
        <v>-100</v>
      </c>
    </row>
    <row r="25" spans="16:19" ht="12.75">
      <c r="P25" s="8">
        <f t="shared" si="0"/>
        <v>23</v>
      </c>
      <c r="Q25" s="8">
        <f t="shared" si="2"/>
        <v>-100</v>
      </c>
      <c r="R25" s="8">
        <f t="shared" si="1"/>
        <v>23</v>
      </c>
      <c r="S25" s="8">
        <f t="shared" si="3"/>
        <v>-100</v>
      </c>
    </row>
    <row r="26" spans="16:19" ht="12.75">
      <c r="P26" s="8">
        <f t="shared" si="0"/>
        <v>24</v>
      </c>
      <c r="Q26" s="8">
        <f t="shared" si="2"/>
        <v>-100</v>
      </c>
      <c r="R26" s="8">
        <f t="shared" si="1"/>
        <v>24</v>
      </c>
      <c r="S26" s="8">
        <f t="shared" si="3"/>
        <v>-100</v>
      </c>
    </row>
    <row r="27" spans="16:19" ht="12.75">
      <c r="P27" s="8">
        <f t="shared" si="0"/>
        <v>25</v>
      </c>
      <c r="Q27" s="8">
        <f t="shared" si="2"/>
        <v>-100</v>
      </c>
      <c r="R27" s="8">
        <f t="shared" si="1"/>
        <v>25</v>
      </c>
      <c r="S27" s="8">
        <f t="shared" si="3"/>
        <v>-100</v>
      </c>
    </row>
    <row r="28" spans="16:19" ht="12.75">
      <c r="P28" s="8">
        <f t="shared" si="0"/>
        <v>26</v>
      </c>
      <c r="Q28" s="8">
        <f t="shared" si="2"/>
        <v>-100</v>
      </c>
      <c r="R28" s="8">
        <f t="shared" si="1"/>
        <v>26</v>
      </c>
      <c r="S28" s="8">
        <f t="shared" si="3"/>
        <v>-100</v>
      </c>
    </row>
    <row r="29" spans="16:19" ht="12.75">
      <c r="P29" s="8">
        <f t="shared" si="0"/>
        <v>27</v>
      </c>
      <c r="Q29" s="8">
        <f t="shared" si="2"/>
        <v>-100</v>
      </c>
      <c r="R29" s="8">
        <f t="shared" si="1"/>
        <v>27</v>
      </c>
      <c r="S29" s="8">
        <f t="shared" si="3"/>
        <v>-100</v>
      </c>
    </row>
    <row r="30" spans="16:19" ht="12.75">
      <c r="P30" s="8">
        <f t="shared" si="0"/>
        <v>28</v>
      </c>
      <c r="Q30" s="8">
        <f t="shared" si="2"/>
        <v>-100</v>
      </c>
      <c r="R30" s="8">
        <f t="shared" si="1"/>
        <v>28</v>
      </c>
      <c r="S30" s="8">
        <f t="shared" si="3"/>
        <v>-100</v>
      </c>
    </row>
    <row r="31" spans="16:19" ht="12.75">
      <c r="P31" s="8">
        <f t="shared" si="0"/>
        <v>29</v>
      </c>
      <c r="Q31" s="8">
        <f t="shared" si="2"/>
        <v>-100</v>
      </c>
      <c r="R31" s="8">
        <f t="shared" si="1"/>
        <v>29</v>
      </c>
      <c r="S31" s="8">
        <f t="shared" si="3"/>
        <v>-100</v>
      </c>
    </row>
    <row r="32" spans="16:19" ht="12.75">
      <c r="P32" s="8">
        <f t="shared" si="0"/>
        <v>30</v>
      </c>
      <c r="Q32" s="8">
        <f t="shared" si="2"/>
        <v>-100</v>
      </c>
      <c r="R32" s="8">
        <f t="shared" si="1"/>
        <v>30</v>
      </c>
      <c r="S32" s="8">
        <f t="shared" si="3"/>
        <v>-100</v>
      </c>
    </row>
    <row r="33" spans="16:19" ht="12.75">
      <c r="P33" s="8">
        <f t="shared" si="0"/>
        <v>31</v>
      </c>
      <c r="Q33" s="8">
        <f t="shared" si="2"/>
        <v>-100</v>
      </c>
      <c r="R33" s="8">
        <f t="shared" si="1"/>
        <v>31</v>
      </c>
      <c r="S33" s="8">
        <f t="shared" si="3"/>
        <v>-100</v>
      </c>
    </row>
    <row r="34" spans="16:19" ht="12.75">
      <c r="P34" s="8">
        <f t="shared" si="0"/>
        <v>32</v>
      </c>
      <c r="Q34" s="8">
        <f t="shared" si="2"/>
        <v>-100</v>
      </c>
      <c r="R34" s="8">
        <f t="shared" si="1"/>
        <v>32</v>
      </c>
      <c r="S34" s="8">
        <f t="shared" si="3"/>
        <v>-100</v>
      </c>
    </row>
    <row r="35" spans="16:19" ht="12.75">
      <c r="P35" s="8">
        <f t="shared" si="0"/>
        <v>33</v>
      </c>
      <c r="Q35" s="8">
        <f t="shared" si="2"/>
        <v>-100</v>
      </c>
      <c r="R35" s="8">
        <f t="shared" si="1"/>
        <v>33</v>
      </c>
      <c r="S35" s="8">
        <f t="shared" si="3"/>
        <v>-100</v>
      </c>
    </row>
    <row r="36" spans="16:19" ht="12.75">
      <c r="P36" s="8">
        <f t="shared" si="0"/>
        <v>34</v>
      </c>
      <c r="Q36" s="8">
        <f t="shared" si="2"/>
        <v>-100</v>
      </c>
      <c r="R36" s="8">
        <f t="shared" si="1"/>
        <v>34</v>
      </c>
      <c r="S36" s="8">
        <f t="shared" si="3"/>
        <v>-100</v>
      </c>
    </row>
    <row r="37" spans="16:19" ht="12.75">
      <c r="P37" s="8">
        <f t="shared" si="0"/>
        <v>35</v>
      </c>
      <c r="Q37" s="8">
        <f t="shared" si="2"/>
        <v>-100</v>
      </c>
      <c r="R37" s="8">
        <f t="shared" si="1"/>
        <v>35</v>
      </c>
      <c r="S37" s="8">
        <f t="shared" si="3"/>
        <v>-100</v>
      </c>
    </row>
    <row r="38" spans="16:19" ht="12.75">
      <c r="P38" s="8">
        <f t="shared" si="0"/>
        <v>36</v>
      </c>
      <c r="Q38" s="8">
        <f t="shared" si="2"/>
        <v>-100</v>
      </c>
      <c r="R38" s="8">
        <f t="shared" si="1"/>
        <v>36</v>
      </c>
      <c r="S38" s="8">
        <f t="shared" si="3"/>
        <v>-100</v>
      </c>
    </row>
    <row r="39" spans="16:19" ht="12.75">
      <c r="P39" s="8">
        <f t="shared" si="0"/>
        <v>37</v>
      </c>
      <c r="Q39" s="8">
        <f t="shared" si="2"/>
        <v>-100</v>
      </c>
      <c r="R39" s="8">
        <f t="shared" si="1"/>
        <v>37</v>
      </c>
      <c r="S39" s="8">
        <f t="shared" si="3"/>
        <v>-100</v>
      </c>
    </row>
    <row r="40" spans="16:19" ht="12.75">
      <c r="P40" s="8">
        <f t="shared" si="0"/>
        <v>38</v>
      </c>
      <c r="Q40" s="8">
        <f t="shared" si="2"/>
        <v>-100</v>
      </c>
      <c r="R40" s="8">
        <f t="shared" si="1"/>
        <v>38</v>
      </c>
      <c r="S40" s="8">
        <f t="shared" si="3"/>
        <v>-100</v>
      </c>
    </row>
    <row r="41" spans="16:19" ht="12.75">
      <c r="P41" s="8">
        <f t="shared" si="0"/>
        <v>39</v>
      </c>
      <c r="Q41" s="8">
        <f t="shared" si="2"/>
        <v>-100</v>
      </c>
      <c r="R41" s="8">
        <f t="shared" si="1"/>
        <v>39</v>
      </c>
      <c r="S41" s="8">
        <f t="shared" si="3"/>
        <v>-100</v>
      </c>
    </row>
    <row r="42" spans="16:19" ht="12.75">
      <c r="P42" s="8">
        <f t="shared" si="0"/>
        <v>40</v>
      </c>
      <c r="Q42" s="8">
        <f t="shared" si="2"/>
        <v>-100</v>
      </c>
      <c r="R42" s="8">
        <f t="shared" si="1"/>
        <v>40</v>
      </c>
      <c r="S42" s="8">
        <f t="shared" si="3"/>
        <v>-100</v>
      </c>
    </row>
    <row r="43" spans="16:19" ht="12.75">
      <c r="P43" s="8">
        <f t="shared" si="0"/>
        <v>41</v>
      </c>
      <c r="Q43" s="8">
        <f t="shared" si="2"/>
        <v>-100</v>
      </c>
      <c r="R43" s="8">
        <f t="shared" si="1"/>
        <v>41</v>
      </c>
      <c r="S43" s="8">
        <f t="shared" si="3"/>
        <v>-100</v>
      </c>
    </row>
    <row r="44" spans="16:19" ht="12.75">
      <c r="P44" s="8">
        <f t="shared" si="0"/>
        <v>42</v>
      </c>
      <c r="Q44" s="8">
        <f t="shared" si="2"/>
        <v>-100</v>
      </c>
      <c r="R44" s="8">
        <f t="shared" si="1"/>
        <v>42</v>
      </c>
      <c r="S44" s="8">
        <f t="shared" si="3"/>
        <v>-100</v>
      </c>
    </row>
    <row r="45" spans="16:19" ht="12.75">
      <c r="P45" s="8">
        <f t="shared" si="0"/>
        <v>43</v>
      </c>
      <c r="Q45" s="8">
        <f t="shared" si="2"/>
        <v>-100</v>
      </c>
      <c r="R45" s="8">
        <f t="shared" si="1"/>
        <v>43</v>
      </c>
      <c r="S45" s="8">
        <f t="shared" si="3"/>
        <v>-100</v>
      </c>
    </row>
    <row r="46" spans="16:19" ht="12.75">
      <c r="P46" s="8">
        <f t="shared" si="0"/>
        <v>44</v>
      </c>
      <c r="Q46" s="8">
        <f t="shared" si="2"/>
        <v>-100</v>
      </c>
      <c r="R46" s="8">
        <f t="shared" si="1"/>
        <v>44</v>
      </c>
      <c r="S46" s="8">
        <f t="shared" si="3"/>
        <v>-100</v>
      </c>
    </row>
    <row r="47" spans="16:19" ht="12.75">
      <c r="P47" s="8">
        <f t="shared" si="0"/>
        <v>45</v>
      </c>
      <c r="Q47" s="8">
        <f t="shared" si="2"/>
        <v>-100</v>
      </c>
      <c r="R47" s="8">
        <f t="shared" si="1"/>
        <v>45</v>
      </c>
      <c r="S47" s="8">
        <f t="shared" si="3"/>
        <v>-100</v>
      </c>
    </row>
    <row r="48" spans="16:19" ht="12.75">
      <c r="P48" s="8">
        <f t="shared" si="0"/>
        <v>46</v>
      </c>
      <c r="Q48" s="8">
        <f t="shared" si="2"/>
        <v>-100</v>
      </c>
      <c r="R48" s="8">
        <f t="shared" si="1"/>
        <v>46</v>
      </c>
      <c r="S48" s="8">
        <f t="shared" si="3"/>
        <v>-100</v>
      </c>
    </row>
    <row r="49" spans="16:19" ht="12.75">
      <c r="P49" s="8">
        <f t="shared" si="0"/>
        <v>47</v>
      </c>
      <c r="Q49" s="8">
        <f t="shared" si="2"/>
        <v>-100</v>
      </c>
      <c r="R49" s="8">
        <f t="shared" si="1"/>
        <v>47</v>
      </c>
      <c r="S49" s="8">
        <f t="shared" si="3"/>
        <v>-100</v>
      </c>
    </row>
    <row r="50" spans="16:19" ht="12.75">
      <c r="P50" s="8">
        <f t="shared" si="0"/>
        <v>48</v>
      </c>
      <c r="Q50" s="8">
        <f t="shared" si="2"/>
        <v>-100</v>
      </c>
      <c r="R50" s="8">
        <f t="shared" si="1"/>
        <v>48</v>
      </c>
      <c r="S50" s="8">
        <f t="shared" si="3"/>
        <v>-100</v>
      </c>
    </row>
    <row r="51" spans="16:19" ht="12.75">
      <c r="P51" s="8">
        <f t="shared" si="0"/>
        <v>49</v>
      </c>
      <c r="Q51" s="8">
        <f t="shared" si="2"/>
        <v>-100</v>
      </c>
      <c r="R51" s="8">
        <f t="shared" si="1"/>
        <v>49</v>
      </c>
      <c r="S51" s="8">
        <f t="shared" si="3"/>
        <v>-100</v>
      </c>
    </row>
    <row r="52" spans="16:19" ht="12.75">
      <c r="P52" s="8">
        <f t="shared" si="0"/>
        <v>50</v>
      </c>
      <c r="Q52" s="8">
        <f t="shared" si="2"/>
        <v>-100</v>
      </c>
      <c r="R52" s="8">
        <f t="shared" si="1"/>
        <v>50</v>
      </c>
      <c r="S52" s="8">
        <f t="shared" si="3"/>
        <v>-100</v>
      </c>
    </row>
    <row r="53" spans="16:19" ht="12.75">
      <c r="P53" s="8">
        <f t="shared" si="0"/>
        <v>51</v>
      </c>
      <c r="Q53" s="8">
        <f t="shared" si="2"/>
        <v>-100</v>
      </c>
      <c r="R53" s="8">
        <f t="shared" si="1"/>
        <v>51</v>
      </c>
      <c r="S53" s="8">
        <f t="shared" si="3"/>
        <v>-100</v>
      </c>
    </row>
    <row r="54" spans="16:19" ht="12.75">
      <c r="P54" s="8">
        <f t="shared" si="0"/>
        <v>52</v>
      </c>
      <c r="Q54" s="8">
        <f t="shared" si="2"/>
        <v>-100</v>
      </c>
      <c r="R54" s="8">
        <f t="shared" si="1"/>
        <v>52</v>
      </c>
      <c r="S54" s="8">
        <f t="shared" si="3"/>
        <v>-100</v>
      </c>
    </row>
    <row r="55" ht="12.75"/>
    <row r="56" ht="12.75"/>
    <row r="57" ht="12.75"/>
    <row r="58" ht="12.75"/>
    <row r="59" ht="12.75"/>
    <row r="60" ht="12.75"/>
    <row r="61" spans="2:14" ht="12.75">
      <c r="B61" s="1">
        <v>2500</v>
      </c>
      <c r="D61" s="3">
        <v>0</v>
      </c>
      <c r="G61" s="3">
        <f>IF(2500*(1-0.05)^D61&gt;625,(1-(1-0.05)^D61)*100,75)</f>
        <v>0</v>
      </c>
      <c r="I61" s="3">
        <f>100-G61</f>
        <v>100</v>
      </c>
      <c r="L61" s="4">
        <f>2500*I61/100</f>
        <v>2500</v>
      </c>
      <c r="N61" s="4">
        <f>2500-L61</f>
        <v>0</v>
      </c>
    </row>
    <row r="62" ht="12.75"/>
    <row r="63" ht="12.75"/>
    <row r="110" spans="1:12" ht="12.75">
      <c r="A110" s="2"/>
      <c r="L110" s="6"/>
    </row>
    <row r="111" spans="1:5" ht="12.75">
      <c r="A111" s="2"/>
      <c r="B111" s="8" t="b">
        <v>0</v>
      </c>
      <c r="E111" s="7" t="str">
        <f>IF(B111,"Is the product of 2500, 5%, and the number of weeks the amount that you pay for the laptop?"," ")</f>
        <v> </v>
      </c>
    </row>
    <row r="112" spans="1:2" ht="12.75">
      <c r="A112" s="2"/>
      <c r="B112" s="8"/>
    </row>
    <row r="113" spans="1:5" ht="12.75">
      <c r="A113" s="2"/>
      <c r="B113" s="8" t="b">
        <v>0</v>
      </c>
      <c r="E113" s="7" t="str">
        <f>IF(B113,"Do you pay 95% of the original price for every week that the laptop is on sale in the store?"," ")</f>
        <v> </v>
      </c>
    </row>
    <row r="114" spans="1:2" ht="12.75">
      <c r="A114" s="2"/>
      <c r="B114" s="8"/>
    </row>
    <row r="115" spans="1:5" ht="12.75">
      <c r="A115" s="2"/>
      <c r="B115" s="8" t="b">
        <v>0</v>
      </c>
      <c r="E115" s="7" t="str">
        <f>IF(B115,"Is it meaningful to subtract the product of a percentage and the number of weeks that the laptop is on sale in the store from a price?"," ")</f>
        <v> </v>
      </c>
    </row>
    <row r="116" spans="1:2" ht="12.75">
      <c r="A116" s="2"/>
      <c r="B116" s="8"/>
    </row>
    <row r="117" spans="1:5" ht="12.75">
      <c r="A117" s="2"/>
      <c r="B117" s="8" t="b">
        <v>0</v>
      </c>
      <c r="E117" s="7" t="str">
        <f>IF(B117,"Yes, you've got it!  The original price of the laptop, $2500, is reduced by $125 (5% of $2500) for each of the x weeks that the laptop is on sale in the store."," ")</f>
        <v> </v>
      </c>
    </row>
    <row r="118" spans="1:2" ht="12.75">
      <c r="A118" s="2"/>
      <c r="B118" s="8"/>
    </row>
    <row r="119" spans="1:5" ht="12.75">
      <c r="A119" s="2"/>
      <c r="B119" s="8" t="b">
        <v>0</v>
      </c>
      <c r="E119" s="7" t="str">
        <f>IF(B119,"Think about how we calculate the amounts that we pay starting with the first week.  Calculate the values for the first few weeks again."," ")</f>
        <v> </v>
      </c>
    </row>
    <row r="120" ht="12.75">
      <c r="A120" s="2"/>
    </row>
    <row r="121" ht="12.75">
      <c r="A121" s="2"/>
    </row>
    <row r="122" ht="12.75">
      <c r="A122" s="2"/>
    </row>
    <row r="123" ht="12.75">
      <c r="A123" s="2"/>
    </row>
    <row r="124" ht="12.75">
      <c r="A124" s="2"/>
    </row>
    <row r="125" spans="1:5" ht="12.75">
      <c r="A125" s="2"/>
      <c r="B125" s="8" t="b">
        <v>0</v>
      </c>
      <c r="E125" s="7" t="str">
        <f>IF(B125,"     How much of the previous week's price do you pay for the laptop for each week that the laptop remains for sale in the store?"," ")</f>
        <v> </v>
      </c>
    </row>
    <row r="126" ht="12.75">
      <c r="B126" s="8"/>
    </row>
    <row r="127" spans="2:5" ht="12.75">
      <c r="B127" s="8" t="b">
        <v>0</v>
      </c>
      <c r="E127" s="7" t="str">
        <f>IF(B127,"     Is it meaningful to subtract a percentage raised as an exponent of the number of weeks that the laptop is on sale in the store from a price?"," ")</f>
        <v> </v>
      </c>
    </row>
    <row r="128" ht="12.75">
      <c r="B128" s="8"/>
    </row>
    <row r="129" spans="2:5" ht="12.75">
      <c r="B129" s="8" t="b">
        <v>0</v>
      </c>
      <c r="E129" s="7" t="str">
        <f>IF(B129,"     Yes, you've got it!  For each of the x weeks that the laptop is on sale in the store, we pay 95% of the previous week's price starting with the original $2500 price."," ")</f>
        <v> </v>
      </c>
    </row>
    <row r="130" ht="12.75">
      <c r="B130" s="8"/>
    </row>
    <row r="131" spans="2:5" ht="12.75">
      <c r="B131" s="8" t="b">
        <v>0</v>
      </c>
      <c r="E131" s="7" t="str">
        <f>IF(B131,"     Is it meaningful to subtract a percentage raised as an exponent of the number of weeks that the laptop is on sale in the store from a price?"," ")</f>
        <v> </v>
      </c>
    </row>
    <row r="132" ht="12.75">
      <c r="B132" s="8"/>
    </row>
    <row r="133" spans="2:5" ht="12.75">
      <c r="B133" s="8" t="b">
        <v>0</v>
      </c>
      <c r="E133" s="7" t="str">
        <f>IF(B133,"Think about how we calculate the amounts that we pay starting with the first week.  Calculate the values for the first few weeks again."," ")</f>
        <v> </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12"/>
  <dimension ref="A16:N133"/>
  <sheetViews>
    <sheetView showGridLines="0" workbookViewId="0" topLeftCell="A1">
      <selection activeCell="I44" sqref="I44"/>
    </sheetView>
  </sheetViews>
  <sheetFormatPr defaultColWidth="9.140625" defaultRowHeight="12.75"/>
  <cols>
    <col min="4" max="4" width="10.00390625" style="0" customWidth="1"/>
    <col min="16" max="19" width="9.140625" style="8" customWidth="1"/>
  </cols>
  <sheetData>
    <row r="2" ht="12.75"/>
    <row r="3" ht="12.75"/>
    <row r="4" ht="12.75"/>
    <row r="5" ht="12.75"/>
    <row r="6" ht="12.75"/>
    <row r="7" ht="12.75"/>
    <row r="8" ht="12.75"/>
    <row r="9" ht="12.75"/>
    <row r="10" ht="12.75"/>
    <row r="11" ht="12.75"/>
    <row r="12" ht="12.75"/>
    <row r="13" ht="12.75"/>
    <row r="14" ht="12.75"/>
    <row r="15" ht="12.75"/>
    <row r="16" spans="2:14" ht="12.75">
      <c r="B16" s="1"/>
      <c r="D16" s="2"/>
      <c r="G16" s="2"/>
      <c r="I16" s="2"/>
      <c r="L16" s="5"/>
      <c r="N16" s="5"/>
    </row>
    <row r="17" ht="12.75"/>
    <row r="18" ht="12.75"/>
    <row r="19" ht="12.75"/>
    <row r="20" ht="12.75"/>
    <row r="21" ht="12.75"/>
    <row r="22" ht="12.75"/>
    <row r="23" ht="12.75"/>
    <row r="24" ht="12.75"/>
    <row r="25" ht="12.75"/>
    <row r="26" ht="12.75"/>
    <row r="27" ht="12.75"/>
    <row r="28" ht="12.75"/>
    <row r="29" ht="12.75"/>
    <row r="30" ht="12.75"/>
    <row r="61" spans="2:14" ht="12.75">
      <c r="B61" s="1"/>
      <c r="D61" s="3"/>
      <c r="G61" s="3"/>
      <c r="I61" s="3"/>
      <c r="L61" s="4"/>
      <c r="N61" s="4"/>
    </row>
    <row r="110" spans="1:12" ht="12.75">
      <c r="A110" s="2"/>
      <c r="L110" s="6"/>
    </row>
    <row r="111" spans="1:5" ht="12.75">
      <c r="A111" s="2"/>
      <c r="B111" s="8"/>
      <c r="E111" s="7"/>
    </row>
    <row r="112" spans="1:2" ht="12.75">
      <c r="A112" s="2"/>
      <c r="B112" s="8"/>
    </row>
    <row r="113" spans="1:5" ht="12.75">
      <c r="A113" s="2"/>
      <c r="B113" s="8"/>
      <c r="E113" s="7"/>
    </row>
    <row r="114" spans="1:2" ht="12.75">
      <c r="A114" s="2"/>
      <c r="B114" s="8"/>
    </row>
    <row r="115" spans="1:5" ht="12.75">
      <c r="A115" s="2"/>
      <c r="B115" s="8"/>
      <c r="E115" s="7"/>
    </row>
    <row r="116" spans="1:2" ht="12.75">
      <c r="A116" s="2"/>
      <c r="B116" s="8"/>
    </row>
    <row r="117" spans="1:5" ht="12.75">
      <c r="A117" s="2"/>
      <c r="B117" s="8"/>
      <c r="E117" s="7"/>
    </row>
    <row r="118" spans="1:2" ht="12.75">
      <c r="A118" s="2"/>
      <c r="B118" s="8"/>
    </row>
    <row r="119" spans="1:5" ht="12.75">
      <c r="A119" s="2"/>
      <c r="B119" s="8"/>
      <c r="E119" s="7"/>
    </row>
    <row r="120" ht="12.75">
      <c r="A120" s="2"/>
    </row>
    <row r="121" ht="12.75">
      <c r="A121" s="2"/>
    </row>
    <row r="122" ht="12.75">
      <c r="A122" s="2"/>
    </row>
    <row r="123" ht="12.75">
      <c r="A123" s="2"/>
    </row>
    <row r="124" ht="12.75">
      <c r="A124" s="2"/>
    </row>
    <row r="125" spans="1:5" ht="12.75">
      <c r="A125" s="2"/>
      <c r="B125" s="8"/>
      <c r="E125" s="7"/>
    </row>
    <row r="126" ht="12.75">
      <c r="B126" s="8"/>
    </row>
    <row r="127" spans="2:5" ht="12.75">
      <c r="B127" s="8"/>
      <c r="E127" s="7"/>
    </row>
    <row r="128" ht="12.75">
      <c r="B128" s="8"/>
    </row>
    <row r="129" spans="2:5" ht="12.75">
      <c r="B129" s="8"/>
      <c r="E129" s="7"/>
    </row>
    <row r="130" ht="12.75">
      <c r="B130" s="8"/>
    </row>
    <row r="131" spans="2:5" ht="12.75">
      <c r="B131" s="8"/>
      <c r="E131" s="7"/>
    </row>
    <row r="132" ht="12.75">
      <c r="B132" s="8"/>
    </row>
    <row r="133" spans="2:5" ht="12.75">
      <c r="B133" s="8"/>
      <c r="E133" s="7"/>
    </row>
  </sheetData>
  <printOptions/>
  <pageMargins left="0.75" right="0.75" top="1" bottom="1" header="0.5" footer="0.5"/>
  <pageSetup orientation="portrait" r:id="rId2"/>
  <drawing r:id="rId1"/>
</worksheet>
</file>

<file path=xl/worksheets/sheet9.xml><?xml version="1.0" encoding="utf-8"?>
<worksheet xmlns="http://schemas.openxmlformats.org/spreadsheetml/2006/main" xmlns:r="http://schemas.openxmlformats.org/officeDocument/2006/relationships">
  <sheetPr codeName="Sheet3"/>
  <dimension ref="A1:S133"/>
  <sheetViews>
    <sheetView showGridLines="0" workbookViewId="0" topLeftCell="A7">
      <selection activeCell="B47" sqref="B47"/>
    </sheetView>
  </sheetViews>
  <sheetFormatPr defaultColWidth="9.140625" defaultRowHeight="12.75"/>
  <cols>
    <col min="4" max="4" width="10.00390625" style="0" customWidth="1"/>
    <col min="16" max="20" width="9.140625" style="9" customWidth="1"/>
  </cols>
  <sheetData>
    <row r="1" spans="16:19" ht="12.75">
      <c r="P1" s="9" t="s">
        <v>0</v>
      </c>
      <c r="Q1" s="9" t="s">
        <v>1</v>
      </c>
      <c r="R1" s="9" t="s">
        <v>0</v>
      </c>
      <c r="S1" s="9" t="s">
        <v>2</v>
      </c>
    </row>
    <row r="2" spans="16:19" ht="12.75">
      <c r="P2" s="9">
        <v>0</v>
      </c>
      <c r="Q2" s="9">
        <v>2500</v>
      </c>
      <c r="R2" s="9">
        <v>0</v>
      </c>
      <c r="S2" s="9">
        <v>2500</v>
      </c>
    </row>
    <row r="3" spans="16:19" ht="12.75">
      <c r="P3" s="9">
        <f aca="true" t="shared" si="0" ref="P3:P54">P2+1</f>
        <v>1</v>
      </c>
      <c r="Q3" s="9">
        <f>IF(P3&lt;=$D$16,IF(2500-2500*0.05*P3&gt;2500*0.25,2500-2500*0.05*P3,625),-100)</f>
        <v>-100</v>
      </c>
      <c r="R3" s="9">
        <f aca="true" t="shared" si="1" ref="R3:R54">R2+1</f>
        <v>1</v>
      </c>
      <c r="S3" s="9">
        <f>IF(R3&lt;=$D$16,IF(2500*(0.95^R3)&gt;2500*0.25,2500*(0.95^R3),625),-100)</f>
        <v>-100</v>
      </c>
    </row>
    <row r="4" spans="16:19" ht="12.75">
      <c r="P4" s="9">
        <f t="shared" si="0"/>
        <v>2</v>
      </c>
      <c r="Q4" s="9">
        <f aca="true" t="shared" si="2" ref="Q4:Q54">IF(P4&lt;=$D$16,IF(2500-2500*0.05*P4&gt;2500*0.25,2500-2500*0.05*P4,625),-100)</f>
        <v>-100</v>
      </c>
      <c r="R4" s="9">
        <f t="shared" si="1"/>
        <v>2</v>
      </c>
      <c r="S4" s="9">
        <f aca="true" t="shared" si="3" ref="S4:S54">IF(R4&lt;=$D$16,IF(2500*(0.95^R4)&gt;2500*0.25,2500*(0.95^R4),625),-100)</f>
        <v>-100</v>
      </c>
    </row>
    <row r="5" spans="16:19" ht="12.75">
      <c r="P5" s="9">
        <f t="shared" si="0"/>
        <v>3</v>
      </c>
      <c r="Q5" s="9">
        <f t="shared" si="2"/>
        <v>-100</v>
      </c>
      <c r="R5" s="9">
        <f t="shared" si="1"/>
        <v>3</v>
      </c>
      <c r="S5" s="9">
        <f t="shared" si="3"/>
        <v>-100</v>
      </c>
    </row>
    <row r="6" spans="16:19" ht="12.75">
      <c r="P6" s="9">
        <f t="shared" si="0"/>
        <v>4</v>
      </c>
      <c r="Q6" s="9">
        <f t="shared" si="2"/>
        <v>-100</v>
      </c>
      <c r="R6" s="9">
        <f t="shared" si="1"/>
        <v>4</v>
      </c>
      <c r="S6" s="9">
        <f t="shared" si="3"/>
        <v>-100</v>
      </c>
    </row>
    <row r="7" spans="16:19" ht="12.75">
      <c r="P7" s="9">
        <f t="shared" si="0"/>
        <v>5</v>
      </c>
      <c r="Q7" s="9">
        <f t="shared" si="2"/>
        <v>-100</v>
      </c>
      <c r="R7" s="9">
        <f t="shared" si="1"/>
        <v>5</v>
      </c>
      <c r="S7" s="9">
        <f t="shared" si="3"/>
        <v>-100</v>
      </c>
    </row>
    <row r="8" spans="16:19" ht="12.75">
      <c r="P8" s="9">
        <f t="shared" si="0"/>
        <v>6</v>
      </c>
      <c r="Q8" s="9">
        <f t="shared" si="2"/>
        <v>-100</v>
      </c>
      <c r="R8" s="9">
        <f t="shared" si="1"/>
        <v>6</v>
      </c>
      <c r="S8" s="9">
        <f t="shared" si="3"/>
        <v>-100</v>
      </c>
    </row>
    <row r="9" spans="16:19" ht="12.75">
      <c r="P9" s="9">
        <f t="shared" si="0"/>
        <v>7</v>
      </c>
      <c r="Q9" s="9">
        <f t="shared" si="2"/>
        <v>-100</v>
      </c>
      <c r="R9" s="9">
        <f t="shared" si="1"/>
        <v>7</v>
      </c>
      <c r="S9" s="9">
        <f t="shared" si="3"/>
        <v>-100</v>
      </c>
    </row>
    <row r="10" spans="16:19" ht="12.75">
      <c r="P10" s="9">
        <f t="shared" si="0"/>
        <v>8</v>
      </c>
      <c r="Q10" s="9">
        <f t="shared" si="2"/>
        <v>-100</v>
      </c>
      <c r="R10" s="9">
        <f t="shared" si="1"/>
        <v>8</v>
      </c>
      <c r="S10" s="9">
        <f t="shared" si="3"/>
        <v>-100</v>
      </c>
    </row>
    <row r="11" spans="16:19" ht="12.75">
      <c r="P11" s="9">
        <f t="shared" si="0"/>
        <v>9</v>
      </c>
      <c r="Q11" s="9">
        <f t="shared" si="2"/>
        <v>-100</v>
      </c>
      <c r="R11" s="9">
        <f t="shared" si="1"/>
        <v>9</v>
      </c>
      <c r="S11" s="9">
        <f t="shared" si="3"/>
        <v>-100</v>
      </c>
    </row>
    <row r="12" spans="16:19" ht="12.75">
      <c r="P12" s="9">
        <f t="shared" si="0"/>
        <v>10</v>
      </c>
      <c r="Q12" s="9">
        <f t="shared" si="2"/>
        <v>-100</v>
      </c>
      <c r="R12" s="9">
        <f t="shared" si="1"/>
        <v>10</v>
      </c>
      <c r="S12" s="9">
        <f t="shared" si="3"/>
        <v>-100</v>
      </c>
    </row>
    <row r="13" spans="16:19" ht="12.75">
      <c r="P13" s="9">
        <f t="shared" si="0"/>
        <v>11</v>
      </c>
      <c r="Q13" s="9">
        <f t="shared" si="2"/>
        <v>-100</v>
      </c>
      <c r="R13" s="9">
        <f t="shared" si="1"/>
        <v>11</v>
      </c>
      <c r="S13" s="9">
        <f t="shared" si="3"/>
        <v>-100</v>
      </c>
    </row>
    <row r="14" spans="16:19" ht="12.75">
      <c r="P14" s="9">
        <f t="shared" si="0"/>
        <v>12</v>
      </c>
      <c r="Q14" s="9">
        <f t="shared" si="2"/>
        <v>-100</v>
      </c>
      <c r="R14" s="9">
        <f t="shared" si="1"/>
        <v>12</v>
      </c>
      <c r="S14" s="9">
        <f t="shared" si="3"/>
        <v>-100</v>
      </c>
    </row>
    <row r="15" spans="16:19" ht="12.75">
      <c r="P15" s="9">
        <f t="shared" si="0"/>
        <v>13</v>
      </c>
      <c r="Q15" s="9">
        <f t="shared" si="2"/>
        <v>-100</v>
      </c>
      <c r="R15" s="9">
        <f t="shared" si="1"/>
        <v>13</v>
      </c>
      <c r="S15" s="9">
        <f t="shared" si="3"/>
        <v>-100</v>
      </c>
    </row>
    <row r="16" spans="2:19" ht="12.75">
      <c r="B16" s="1">
        <v>2500</v>
      </c>
      <c r="D16" s="10">
        <v>0</v>
      </c>
      <c r="G16" s="2">
        <f>IF(D16&lt;16,5*D16,75)</f>
        <v>0</v>
      </c>
      <c r="I16" s="2">
        <f>100-G16</f>
        <v>100</v>
      </c>
      <c r="L16" s="5">
        <f>2500*I16/100</f>
        <v>2500</v>
      </c>
      <c r="N16" s="5">
        <f>2500-L16</f>
        <v>0</v>
      </c>
      <c r="P16" s="9">
        <f t="shared" si="0"/>
        <v>14</v>
      </c>
      <c r="Q16" s="9">
        <f t="shared" si="2"/>
        <v>-100</v>
      </c>
      <c r="R16" s="9">
        <f t="shared" si="1"/>
        <v>14</v>
      </c>
      <c r="S16" s="9">
        <f t="shared" si="3"/>
        <v>-100</v>
      </c>
    </row>
    <row r="17" spans="4:19" ht="12.75">
      <c r="D17" s="3"/>
      <c r="G17" s="3">
        <f>IF(2500*(1-0.05)^$D$16&gt;625,(1-(1-0.05)^$D$16)*100,75)</f>
        <v>0</v>
      </c>
      <c r="I17" s="3">
        <f>100-G17</f>
        <v>100</v>
      </c>
      <c r="L17" s="4">
        <f>2500*I17/100</f>
        <v>2500</v>
      </c>
      <c r="N17" s="4">
        <f>2500-L17</f>
        <v>0</v>
      </c>
      <c r="P17" s="9">
        <f t="shared" si="0"/>
        <v>15</v>
      </c>
      <c r="Q17" s="9">
        <f t="shared" si="2"/>
        <v>-100</v>
      </c>
      <c r="R17" s="9">
        <f t="shared" si="1"/>
        <v>15</v>
      </c>
      <c r="S17" s="9">
        <f t="shared" si="3"/>
        <v>-100</v>
      </c>
    </row>
    <row r="18" spans="16:19" ht="12.75">
      <c r="P18" s="9">
        <f t="shared" si="0"/>
        <v>16</v>
      </c>
      <c r="Q18" s="9">
        <f t="shared" si="2"/>
        <v>-100</v>
      </c>
      <c r="R18" s="9">
        <f t="shared" si="1"/>
        <v>16</v>
      </c>
      <c r="S18" s="9">
        <f t="shared" si="3"/>
        <v>-100</v>
      </c>
    </row>
    <row r="19" spans="16:19" ht="12.75">
      <c r="P19" s="9">
        <f t="shared" si="0"/>
        <v>17</v>
      </c>
      <c r="Q19" s="9">
        <f t="shared" si="2"/>
        <v>-100</v>
      </c>
      <c r="R19" s="9">
        <f t="shared" si="1"/>
        <v>17</v>
      </c>
      <c r="S19" s="9">
        <f t="shared" si="3"/>
        <v>-100</v>
      </c>
    </row>
    <row r="20" spans="16:19" ht="12.75">
      <c r="P20" s="9">
        <f t="shared" si="0"/>
        <v>18</v>
      </c>
      <c r="Q20" s="9">
        <f t="shared" si="2"/>
        <v>-100</v>
      </c>
      <c r="R20" s="9">
        <f t="shared" si="1"/>
        <v>18</v>
      </c>
      <c r="S20" s="9">
        <f t="shared" si="3"/>
        <v>-100</v>
      </c>
    </row>
    <row r="21" spans="16:19" ht="12.75">
      <c r="P21" s="9">
        <f t="shared" si="0"/>
        <v>19</v>
      </c>
      <c r="Q21" s="9">
        <f t="shared" si="2"/>
        <v>-100</v>
      </c>
      <c r="R21" s="9">
        <f t="shared" si="1"/>
        <v>19</v>
      </c>
      <c r="S21" s="9">
        <f t="shared" si="3"/>
        <v>-100</v>
      </c>
    </row>
    <row r="22" spans="16:19" ht="12.75">
      <c r="P22" s="9">
        <f t="shared" si="0"/>
        <v>20</v>
      </c>
      <c r="Q22" s="9">
        <f t="shared" si="2"/>
        <v>-100</v>
      </c>
      <c r="R22" s="9">
        <f t="shared" si="1"/>
        <v>20</v>
      </c>
      <c r="S22" s="9">
        <f t="shared" si="3"/>
        <v>-100</v>
      </c>
    </row>
    <row r="23" spans="16:19" ht="12.75">
      <c r="P23" s="9">
        <f t="shared" si="0"/>
        <v>21</v>
      </c>
      <c r="Q23" s="9">
        <f t="shared" si="2"/>
        <v>-100</v>
      </c>
      <c r="R23" s="9">
        <f t="shared" si="1"/>
        <v>21</v>
      </c>
      <c r="S23" s="9">
        <f t="shared" si="3"/>
        <v>-100</v>
      </c>
    </row>
    <row r="24" spans="16:19" ht="12.75">
      <c r="P24" s="9">
        <f t="shared" si="0"/>
        <v>22</v>
      </c>
      <c r="Q24" s="9">
        <f t="shared" si="2"/>
        <v>-100</v>
      </c>
      <c r="R24" s="9">
        <f t="shared" si="1"/>
        <v>22</v>
      </c>
      <c r="S24" s="9">
        <f t="shared" si="3"/>
        <v>-100</v>
      </c>
    </row>
    <row r="25" spans="16:19" ht="12.75">
      <c r="P25" s="9">
        <f t="shared" si="0"/>
        <v>23</v>
      </c>
      <c r="Q25" s="9">
        <f t="shared" si="2"/>
        <v>-100</v>
      </c>
      <c r="R25" s="9">
        <f t="shared" si="1"/>
        <v>23</v>
      </c>
      <c r="S25" s="9">
        <f t="shared" si="3"/>
        <v>-100</v>
      </c>
    </row>
    <row r="26" spans="16:19" ht="12.75">
      <c r="P26" s="9">
        <f t="shared" si="0"/>
        <v>24</v>
      </c>
      <c r="Q26" s="9">
        <f t="shared" si="2"/>
        <v>-100</v>
      </c>
      <c r="R26" s="9">
        <f t="shared" si="1"/>
        <v>24</v>
      </c>
      <c r="S26" s="9">
        <f t="shared" si="3"/>
        <v>-100</v>
      </c>
    </row>
    <row r="27" spans="16:19" ht="12.75">
      <c r="P27" s="9">
        <f t="shared" si="0"/>
        <v>25</v>
      </c>
      <c r="Q27" s="9">
        <f t="shared" si="2"/>
        <v>-100</v>
      </c>
      <c r="R27" s="9">
        <f t="shared" si="1"/>
        <v>25</v>
      </c>
      <c r="S27" s="9">
        <f t="shared" si="3"/>
        <v>-100</v>
      </c>
    </row>
    <row r="28" spans="16:19" ht="12.75">
      <c r="P28" s="9">
        <f t="shared" si="0"/>
        <v>26</v>
      </c>
      <c r="Q28" s="9">
        <f t="shared" si="2"/>
        <v>-100</v>
      </c>
      <c r="R28" s="9">
        <f t="shared" si="1"/>
        <v>26</v>
      </c>
      <c r="S28" s="9">
        <f t="shared" si="3"/>
        <v>-100</v>
      </c>
    </row>
    <row r="29" spans="16:19" ht="12.75">
      <c r="P29" s="9">
        <f t="shared" si="0"/>
        <v>27</v>
      </c>
      <c r="Q29" s="9">
        <f t="shared" si="2"/>
        <v>-100</v>
      </c>
      <c r="R29" s="9">
        <f t="shared" si="1"/>
        <v>27</v>
      </c>
      <c r="S29" s="9">
        <f t="shared" si="3"/>
        <v>-100</v>
      </c>
    </row>
    <row r="30" spans="16:19" ht="12.75">
      <c r="P30" s="9">
        <f t="shared" si="0"/>
        <v>28</v>
      </c>
      <c r="Q30" s="9">
        <f t="shared" si="2"/>
        <v>-100</v>
      </c>
      <c r="R30" s="9">
        <f t="shared" si="1"/>
        <v>28</v>
      </c>
      <c r="S30" s="9">
        <f t="shared" si="3"/>
        <v>-100</v>
      </c>
    </row>
    <row r="31" spans="16:19" ht="12.75">
      <c r="P31" s="9">
        <f t="shared" si="0"/>
        <v>29</v>
      </c>
      <c r="Q31" s="9">
        <f t="shared" si="2"/>
        <v>-100</v>
      </c>
      <c r="R31" s="9">
        <f t="shared" si="1"/>
        <v>29</v>
      </c>
      <c r="S31" s="9">
        <f t="shared" si="3"/>
        <v>-100</v>
      </c>
    </row>
    <row r="32" spans="16:19" ht="12.75">
      <c r="P32" s="9">
        <f t="shared" si="0"/>
        <v>30</v>
      </c>
      <c r="Q32" s="9">
        <f t="shared" si="2"/>
        <v>-100</v>
      </c>
      <c r="R32" s="9">
        <f t="shared" si="1"/>
        <v>30</v>
      </c>
      <c r="S32" s="9">
        <f t="shared" si="3"/>
        <v>-100</v>
      </c>
    </row>
    <row r="33" spans="16:19" ht="12.75">
      <c r="P33" s="9">
        <f t="shared" si="0"/>
        <v>31</v>
      </c>
      <c r="Q33" s="9">
        <f t="shared" si="2"/>
        <v>-100</v>
      </c>
      <c r="R33" s="9">
        <f t="shared" si="1"/>
        <v>31</v>
      </c>
      <c r="S33" s="9">
        <f t="shared" si="3"/>
        <v>-100</v>
      </c>
    </row>
    <row r="34" spans="16:19" ht="12.75">
      <c r="P34" s="9">
        <f t="shared" si="0"/>
        <v>32</v>
      </c>
      <c r="Q34" s="9">
        <f t="shared" si="2"/>
        <v>-100</v>
      </c>
      <c r="R34" s="9">
        <f t="shared" si="1"/>
        <v>32</v>
      </c>
      <c r="S34" s="9">
        <f t="shared" si="3"/>
        <v>-100</v>
      </c>
    </row>
    <row r="35" spans="16:19" ht="12.75">
      <c r="P35" s="9">
        <f t="shared" si="0"/>
        <v>33</v>
      </c>
      <c r="Q35" s="9">
        <f t="shared" si="2"/>
        <v>-100</v>
      </c>
      <c r="R35" s="9">
        <f t="shared" si="1"/>
        <v>33</v>
      </c>
      <c r="S35" s="9">
        <f t="shared" si="3"/>
        <v>-100</v>
      </c>
    </row>
    <row r="36" spans="16:19" ht="12.75">
      <c r="P36" s="9">
        <f t="shared" si="0"/>
        <v>34</v>
      </c>
      <c r="Q36" s="9">
        <f t="shared" si="2"/>
        <v>-100</v>
      </c>
      <c r="R36" s="9">
        <f t="shared" si="1"/>
        <v>34</v>
      </c>
      <c r="S36" s="9">
        <f t="shared" si="3"/>
        <v>-100</v>
      </c>
    </row>
    <row r="37" spans="16:19" ht="12.75">
      <c r="P37" s="9">
        <f t="shared" si="0"/>
        <v>35</v>
      </c>
      <c r="Q37" s="9">
        <f t="shared" si="2"/>
        <v>-100</v>
      </c>
      <c r="R37" s="9">
        <f t="shared" si="1"/>
        <v>35</v>
      </c>
      <c r="S37" s="9">
        <f t="shared" si="3"/>
        <v>-100</v>
      </c>
    </row>
    <row r="38" spans="16:19" ht="12.75">
      <c r="P38" s="9">
        <f t="shared" si="0"/>
        <v>36</v>
      </c>
      <c r="Q38" s="9">
        <f t="shared" si="2"/>
        <v>-100</v>
      </c>
      <c r="R38" s="9">
        <f t="shared" si="1"/>
        <v>36</v>
      </c>
      <c r="S38" s="9">
        <f t="shared" si="3"/>
        <v>-100</v>
      </c>
    </row>
    <row r="39" spans="16:19" ht="12.75">
      <c r="P39" s="9">
        <f t="shared" si="0"/>
        <v>37</v>
      </c>
      <c r="Q39" s="9">
        <f t="shared" si="2"/>
        <v>-100</v>
      </c>
      <c r="R39" s="9">
        <f t="shared" si="1"/>
        <v>37</v>
      </c>
      <c r="S39" s="9">
        <f t="shared" si="3"/>
        <v>-100</v>
      </c>
    </row>
    <row r="40" spans="16:19" ht="12.75">
      <c r="P40" s="9">
        <f t="shared" si="0"/>
        <v>38</v>
      </c>
      <c r="Q40" s="9">
        <f t="shared" si="2"/>
        <v>-100</v>
      </c>
      <c r="R40" s="9">
        <f t="shared" si="1"/>
        <v>38</v>
      </c>
      <c r="S40" s="9">
        <f t="shared" si="3"/>
        <v>-100</v>
      </c>
    </row>
    <row r="41" spans="16:19" ht="12.75">
      <c r="P41" s="9">
        <f t="shared" si="0"/>
        <v>39</v>
      </c>
      <c r="Q41" s="9">
        <f t="shared" si="2"/>
        <v>-100</v>
      </c>
      <c r="R41" s="9">
        <f t="shared" si="1"/>
        <v>39</v>
      </c>
      <c r="S41" s="9">
        <f t="shared" si="3"/>
        <v>-100</v>
      </c>
    </row>
    <row r="42" spans="16:19" ht="12.75">
      <c r="P42" s="9">
        <f t="shared" si="0"/>
        <v>40</v>
      </c>
      <c r="Q42" s="9">
        <f t="shared" si="2"/>
        <v>-100</v>
      </c>
      <c r="R42" s="9">
        <f t="shared" si="1"/>
        <v>40</v>
      </c>
      <c r="S42" s="9">
        <f t="shared" si="3"/>
        <v>-100</v>
      </c>
    </row>
    <row r="43" spans="16:19" ht="12.75">
      <c r="P43" s="9">
        <f t="shared" si="0"/>
        <v>41</v>
      </c>
      <c r="Q43" s="9">
        <f t="shared" si="2"/>
        <v>-100</v>
      </c>
      <c r="R43" s="9">
        <f t="shared" si="1"/>
        <v>41</v>
      </c>
      <c r="S43" s="9">
        <f t="shared" si="3"/>
        <v>-100</v>
      </c>
    </row>
    <row r="44" spans="16:19" ht="12.75">
      <c r="P44" s="9">
        <f t="shared" si="0"/>
        <v>42</v>
      </c>
      <c r="Q44" s="9">
        <f t="shared" si="2"/>
        <v>-100</v>
      </c>
      <c r="R44" s="9">
        <f t="shared" si="1"/>
        <v>42</v>
      </c>
      <c r="S44" s="9">
        <f t="shared" si="3"/>
        <v>-100</v>
      </c>
    </row>
    <row r="45" spans="16:19" ht="12.75">
      <c r="P45" s="9">
        <f t="shared" si="0"/>
        <v>43</v>
      </c>
      <c r="Q45" s="9">
        <f t="shared" si="2"/>
        <v>-100</v>
      </c>
      <c r="R45" s="9">
        <f t="shared" si="1"/>
        <v>43</v>
      </c>
      <c r="S45" s="9">
        <f t="shared" si="3"/>
        <v>-100</v>
      </c>
    </row>
    <row r="46" spans="16:19" ht="12.75">
      <c r="P46" s="9">
        <f t="shared" si="0"/>
        <v>44</v>
      </c>
      <c r="Q46" s="9">
        <f t="shared" si="2"/>
        <v>-100</v>
      </c>
      <c r="R46" s="9">
        <f t="shared" si="1"/>
        <v>44</v>
      </c>
      <c r="S46" s="9">
        <f t="shared" si="3"/>
        <v>-100</v>
      </c>
    </row>
    <row r="47" spans="16:19" ht="12.75">
      <c r="P47" s="9">
        <f t="shared" si="0"/>
        <v>45</v>
      </c>
      <c r="Q47" s="9">
        <f t="shared" si="2"/>
        <v>-100</v>
      </c>
      <c r="R47" s="9">
        <f t="shared" si="1"/>
        <v>45</v>
      </c>
      <c r="S47" s="9">
        <f t="shared" si="3"/>
        <v>-100</v>
      </c>
    </row>
    <row r="48" spans="16:19" ht="12.75">
      <c r="P48" s="9">
        <f t="shared" si="0"/>
        <v>46</v>
      </c>
      <c r="Q48" s="9">
        <f t="shared" si="2"/>
        <v>-100</v>
      </c>
      <c r="R48" s="9">
        <f t="shared" si="1"/>
        <v>46</v>
      </c>
      <c r="S48" s="9">
        <f t="shared" si="3"/>
        <v>-100</v>
      </c>
    </row>
    <row r="49" spans="16:19" ht="12.75">
      <c r="P49" s="9">
        <f t="shared" si="0"/>
        <v>47</v>
      </c>
      <c r="Q49" s="9">
        <f t="shared" si="2"/>
        <v>-100</v>
      </c>
      <c r="R49" s="9">
        <f t="shared" si="1"/>
        <v>47</v>
      </c>
      <c r="S49" s="9">
        <f t="shared" si="3"/>
        <v>-100</v>
      </c>
    </row>
    <row r="50" spans="16:19" ht="12.75">
      <c r="P50" s="9">
        <f t="shared" si="0"/>
        <v>48</v>
      </c>
      <c r="Q50" s="9">
        <f t="shared" si="2"/>
        <v>-100</v>
      </c>
      <c r="R50" s="9">
        <f t="shared" si="1"/>
        <v>48</v>
      </c>
      <c r="S50" s="9">
        <f t="shared" si="3"/>
        <v>-100</v>
      </c>
    </row>
    <row r="51" spans="16:19" ht="12.75">
      <c r="P51" s="9">
        <f t="shared" si="0"/>
        <v>49</v>
      </c>
      <c r="Q51" s="9">
        <f t="shared" si="2"/>
        <v>-100</v>
      </c>
      <c r="R51" s="9">
        <f t="shared" si="1"/>
        <v>49</v>
      </c>
      <c r="S51" s="9">
        <f t="shared" si="3"/>
        <v>-100</v>
      </c>
    </row>
    <row r="52" spans="16:19" ht="12.75">
      <c r="P52" s="9">
        <f t="shared" si="0"/>
        <v>50</v>
      </c>
      <c r="Q52" s="9">
        <f t="shared" si="2"/>
        <v>-100</v>
      </c>
      <c r="R52" s="9">
        <f t="shared" si="1"/>
        <v>50</v>
      </c>
      <c r="S52" s="9">
        <f t="shared" si="3"/>
        <v>-100</v>
      </c>
    </row>
    <row r="53" spans="16:19" ht="12.75">
      <c r="P53" s="9">
        <f t="shared" si="0"/>
        <v>51</v>
      </c>
      <c r="Q53" s="9">
        <f t="shared" si="2"/>
        <v>-100</v>
      </c>
      <c r="R53" s="9">
        <f t="shared" si="1"/>
        <v>51</v>
      </c>
      <c r="S53" s="9">
        <f t="shared" si="3"/>
        <v>-100</v>
      </c>
    </row>
    <row r="54" spans="16:19" ht="12.75">
      <c r="P54" s="9">
        <f t="shared" si="0"/>
        <v>52</v>
      </c>
      <c r="Q54" s="9">
        <f t="shared" si="2"/>
        <v>-100</v>
      </c>
      <c r="R54" s="9">
        <f t="shared" si="1"/>
        <v>52</v>
      </c>
      <c r="S54" s="9">
        <f t="shared" si="3"/>
        <v>-100</v>
      </c>
    </row>
    <row r="61" spans="2:14" ht="12.75">
      <c r="B61" s="1"/>
      <c r="D61" s="3"/>
      <c r="G61" s="3"/>
      <c r="I61" s="3"/>
      <c r="L61" s="4"/>
      <c r="N61" s="4"/>
    </row>
    <row r="110" spans="1:12" ht="12.75">
      <c r="A110" s="2"/>
      <c r="L110" s="6"/>
    </row>
    <row r="111" spans="1:5" ht="12.75">
      <c r="A111" s="2"/>
      <c r="B111" s="8" t="b">
        <v>1</v>
      </c>
      <c r="E111" s="7"/>
    </row>
    <row r="112" spans="1:2" ht="12.75">
      <c r="A112" s="2"/>
      <c r="B112" s="8"/>
    </row>
    <row r="113" spans="1:5" ht="12.75">
      <c r="A113" s="2"/>
      <c r="B113" s="8" t="b">
        <v>0</v>
      </c>
      <c r="E113" s="7" t="str">
        <f>IF(B113,"Do you pay 95% of the original price for every week that the laptop is on sale in the store?"," ")</f>
        <v> </v>
      </c>
    </row>
    <row r="114" spans="1:2" ht="12.75">
      <c r="A114" s="2"/>
      <c r="B114" s="8"/>
    </row>
    <row r="115" spans="1:5" ht="12.75">
      <c r="A115" s="2"/>
      <c r="B115" s="8" t="b">
        <v>0</v>
      </c>
      <c r="E115" s="7" t="str">
        <f>IF(B115,"Is it meaningful to subtract the product of a percentage and the number of weeks that the laptop is on sale in the store from a price?"," ")</f>
        <v> </v>
      </c>
    </row>
    <row r="116" spans="1:2" ht="12.75">
      <c r="A116" s="2"/>
      <c r="B116" s="8"/>
    </row>
    <row r="117" spans="1:5" ht="12.75">
      <c r="A117" s="2"/>
      <c r="B117" s="8" t="b">
        <v>0</v>
      </c>
      <c r="E117" s="7" t="str">
        <f>IF(B117,"Yes, you've got it!  The original price of the laptop, $2500, is reduced by $125 (5% of $2500) for each of the x weeks that the laptop is on sale in the store."," ")</f>
        <v> </v>
      </c>
    </row>
    <row r="118" spans="1:2" ht="12.75">
      <c r="A118" s="2"/>
      <c r="B118" s="8"/>
    </row>
    <row r="119" spans="1:5" ht="12.75">
      <c r="A119" s="2"/>
      <c r="B119" s="8" t="b">
        <v>0</v>
      </c>
      <c r="E119" s="7" t="str">
        <f>IF(B119,"Think about how we calculate the amounts that we pay starting with the first week.  Calculate the values for the first few weeks again."," ")</f>
        <v> </v>
      </c>
    </row>
    <row r="120" ht="12.75">
      <c r="A120" s="2"/>
    </row>
    <row r="121" ht="12.75">
      <c r="A121" s="2"/>
    </row>
    <row r="122" ht="12.75">
      <c r="A122" s="2"/>
    </row>
    <row r="123" ht="12.75">
      <c r="A123" s="2"/>
    </row>
    <row r="124" ht="12.75">
      <c r="A124" s="2"/>
    </row>
    <row r="125" spans="1:5" ht="12.75">
      <c r="A125" s="2"/>
      <c r="B125" s="8" t="b">
        <v>0</v>
      </c>
      <c r="E125" s="7" t="str">
        <f>IF(B125,"     How much of the previous week's price do you pay for the laptop for each week that the laptop remains for sale in the store?"," ")</f>
        <v> </v>
      </c>
    </row>
    <row r="126" ht="12.75">
      <c r="B126" s="8"/>
    </row>
    <row r="127" spans="2:5" ht="12.75">
      <c r="B127" s="8" t="b">
        <v>0</v>
      </c>
      <c r="E127" s="7" t="str">
        <f>IF(B127,"     Is it meaningful to subtract a percentage raised as an exponent of the number of weeks that the laptop is on sale in the store from a price?"," ")</f>
        <v> </v>
      </c>
    </row>
    <row r="128" ht="12.75">
      <c r="B128" s="8"/>
    </row>
    <row r="129" spans="2:5" ht="12.75">
      <c r="B129" s="8" t="b">
        <v>0</v>
      </c>
      <c r="E129" s="7" t="str">
        <f>IF(B129,"     Yes, you've got it!  For each of the x weeks that the laptop is on sale in the store, we pay 95% of the previous week's price starting with the original $2500 price."," ")</f>
        <v> </v>
      </c>
    </row>
    <row r="130" ht="12.75">
      <c r="B130" s="8"/>
    </row>
    <row r="131" spans="2:5" ht="12.75">
      <c r="B131" s="8" t="b">
        <v>0</v>
      </c>
      <c r="E131" s="7" t="str">
        <f>IF(B131,"     Is it meaningful to subtract a percentage raised as an exponent of the number of weeks that the laptop is on sale in the store from a price?"," ")</f>
        <v> </v>
      </c>
    </row>
    <row r="132" ht="12.75">
      <c r="B132" s="8"/>
    </row>
    <row r="133" spans="2:5" ht="12.75">
      <c r="B133" s="8" t="b">
        <v>0</v>
      </c>
      <c r="E133" s="7" t="str">
        <f>IF(B133,"Think about how we calculate the amounts that we pay starting with the first week.  Calculate the values for the first few weeks again."," ")</f>
        <v> </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Framingham State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Percentage Investigation</dc:title>
  <dc:subject/>
  <dc:creator>Dr. Sarah L. Mabrouk</dc:creator>
  <cp:keywords/>
  <dc:description>Copyright 2009 - Sarah L. Mabrouk
This file is the sole property of Sarah L. Mabrouk.  While you may use this workbook for demonstrations/class assignments, you may not alter this work in any way.</dc:description>
  <cp:lastModifiedBy>Sarah L. Mabrouk</cp:lastModifiedBy>
  <dcterms:created xsi:type="dcterms:W3CDTF">2002-08-10T00:10:46Z</dcterms:created>
  <dcterms:modified xsi:type="dcterms:W3CDTF">2006-02-01T05:39:03Z</dcterms:modified>
  <cp:category/>
  <cp:version/>
  <cp:contentType/>
  <cp:contentStatus/>
</cp:coreProperties>
</file>