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sequence 1 over n" sheetId="1" r:id="rId1"/>
    <sheet name="sum 1 over n" sheetId="2" r:id="rId2"/>
  </sheets>
  <definedNames/>
  <calcPr fullCalcOnLoad="1"/>
</workbook>
</file>

<file path=xl/sharedStrings.xml><?xml version="1.0" encoding="utf-8"?>
<sst xmlns="http://schemas.openxmlformats.org/spreadsheetml/2006/main" count="12" uniqueCount="3">
  <si>
    <t>n</t>
  </si>
  <si>
    <t>a_n</t>
  </si>
  <si>
    <t>sum_1^n 1/n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</si>
</sst>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8.25"/>
      <name val="Arial"/>
      <family val="2"/>
    </font>
    <font>
      <sz val="10.25"/>
      <name val="Arial"/>
      <family val="2"/>
    </font>
    <font>
      <sz val="17.5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6.25"/>
      <name val="Arial"/>
      <family val="0"/>
    </font>
    <font>
      <sz val="9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'sequence 1 over n'!$M$2:$M$132</c:f>
              <c:numCache/>
            </c:numRef>
          </c:xVal>
          <c:yVal>
            <c:numRef>
              <c:f>'sequence 1 over n'!$N$2:$N$132</c:f>
              <c:numCache/>
            </c:numRef>
          </c:yVal>
          <c:smooth val="0"/>
        </c:ser>
        <c:axId val="28718122"/>
        <c:axId val="27519171"/>
      </c:scatterChart>
      <c:valAx>
        <c:axId val="2871812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519171"/>
        <c:crosses val="autoZero"/>
        <c:crossBetween val="midCat"/>
        <c:dispUnits/>
        <c:majorUnit val="5"/>
      </c:valAx>
      <c:valAx>
        <c:axId val="27519171"/>
        <c:scaling>
          <c:orientation val="minMax"/>
          <c:max val="1.0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718122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'sum 1 over n'!$O$3:$O$102</c:f>
              <c:numCache/>
            </c:numRef>
          </c:xVal>
          <c:yVal>
            <c:numRef>
              <c:f>'sum 1 over n'!$P$3:$P$102</c:f>
              <c:numCache/>
            </c:numRef>
          </c:yVal>
          <c:smooth val="0"/>
        </c:ser>
        <c:axId val="59858456"/>
        <c:axId val="58173625"/>
      </c:scatterChart>
      <c:valAx>
        <c:axId val="598584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73625"/>
        <c:crosses val="autoZero"/>
        <c:crossBetween val="midCat"/>
        <c:dispUnits/>
        <c:majorUnit val="5"/>
      </c:valAx>
      <c:valAx>
        <c:axId val="58173625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5845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3</xdr:row>
      <xdr:rowOff>0</xdr:rowOff>
    </xdr:from>
    <xdr:ext cx="190500" cy="238125"/>
    <xdr:sp>
      <xdr:nvSpPr>
        <xdr:cNvPr id="1" name="TextBox 4"/>
        <xdr:cNvSpPr txBox="1">
          <a:spLocks noChangeArrowheads="1"/>
        </xdr:cNvSpPr>
      </xdr:nvSpPr>
      <xdr:spPr>
        <a:xfrm>
          <a:off x="2095500" y="4857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 editAs="oneCell">
    <xdr:from>
      <xdr:col>2</xdr:col>
      <xdr:colOff>552450</xdr:colOff>
      <xdr:row>5</xdr:row>
      <xdr:rowOff>38100</xdr:rowOff>
    </xdr:from>
    <xdr:to>
      <xdr:col>4</xdr:col>
      <xdr:colOff>38100</xdr:colOff>
      <xdr:row>6</xdr:row>
      <xdr:rowOff>57150</xdr:rowOff>
    </xdr:to>
    <xdr:pic>
      <xdr:nvPicPr>
        <xdr:cNvPr id="2" name="One_Over_n_Scroll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4772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104775</xdr:rowOff>
    </xdr:from>
    <xdr:to>
      <xdr:col>15</xdr:col>
      <xdr:colOff>171450</xdr:colOff>
      <xdr:row>32</xdr:row>
      <xdr:rowOff>95250</xdr:rowOff>
    </xdr:to>
    <xdr:graphicFrame>
      <xdr:nvGraphicFramePr>
        <xdr:cNvPr id="3" name="Chart 43"/>
        <xdr:cNvGraphicFramePr/>
      </xdr:nvGraphicFramePr>
      <xdr:xfrm>
        <a:off x="95250" y="1076325"/>
        <a:ext cx="92773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3</xdr:row>
      <xdr:rowOff>0</xdr:rowOff>
    </xdr:from>
    <xdr:ext cx="190500" cy="238125"/>
    <xdr:sp>
      <xdr:nvSpPr>
        <xdr:cNvPr id="1" name="TextBox 1"/>
        <xdr:cNvSpPr txBox="1">
          <a:spLocks noChangeArrowheads="1"/>
        </xdr:cNvSpPr>
      </xdr:nvSpPr>
      <xdr:spPr>
        <a:xfrm>
          <a:off x="2095500" y="4857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0</xdr:col>
      <xdr:colOff>19050</xdr:colOff>
      <xdr:row>6</xdr:row>
      <xdr:rowOff>76200</xdr:rowOff>
    </xdr:from>
    <xdr:to>
      <xdr:col>15</xdr:col>
      <xdr:colOff>85725</xdr:colOff>
      <xdr:row>31</xdr:row>
      <xdr:rowOff>19050</xdr:rowOff>
    </xdr:to>
    <xdr:graphicFrame>
      <xdr:nvGraphicFramePr>
        <xdr:cNvPr id="2" name="Chart 8"/>
        <xdr:cNvGraphicFramePr/>
      </xdr:nvGraphicFramePr>
      <xdr:xfrm>
        <a:off x="19050" y="1047750"/>
        <a:ext cx="9267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552450</xdr:colOff>
      <xdr:row>5</xdr:row>
      <xdr:rowOff>38100</xdr:rowOff>
    </xdr:from>
    <xdr:to>
      <xdr:col>4</xdr:col>
      <xdr:colOff>38100</xdr:colOff>
      <xdr:row>6</xdr:row>
      <xdr:rowOff>57150</xdr:rowOff>
    </xdr:to>
    <xdr:pic>
      <xdr:nvPicPr>
        <xdr:cNvPr id="3" name="sum_1_over_n_scrollb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4772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1</xdr:row>
      <xdr:rowOff>104775</xdr:rowOff>
    </xdr:from>
    <xdr:ext cx="1304925" cy="438150"/>
    <xdr:sp>
      <xdr:nvSpPr>
        <xdr:cNvPr id="4" name="TextBox 16"/>
        <xdr:cNvSpPr txBox="1">
          <a:spLocks noChangeArrowheads="1"/>
        </xdr:cNvSpPr>
      </xdr:nvSpPr>
      <xdr:spPr>
        <a:xfrm>
          <a:off x="3943350" y="266700"/>
          <a:ext cx="1304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terms
               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3"/>
  <sheetViews>
    <sheetView showGridLines="0" tabSelected="1" zoomScale="99" zoomScaleNormal="99" workbookViewId="0" topLeftCell="A2">
      <selection activeCell="E50" sqref="E50"/>
    </sheetView>
  </sheetViews>
  <sheetFormatPr defaultColWidth="9.140625" defaultRowHeight="12.75"/>
  <cols>
    <col min="4" max="4" width="10.00390625" style="0" customWidth="1"/>
    <col min="13" max="15" width="9.140625" style="10" customWidth="1"/>
    <col min="16" max="16" width="10.7109375" style="10" customWidth="1"/>
    <col min="17" max="18" width="9.140625" style="10" customWidth="1"/>
    <col min="19" max="19" width="12.140625" style="10" customWidth="1"/>
  </cols>
  <sheetData>
    <row r="1" spans="13:19" ht="12.75">
      <c r="M1" s="9" t="s">
        <v>0</v>
      </c>
      <c r="N1" s="9" t="s">
        <v>1</v>
      </c>
      <c r="O1" s="9" t="s">
        <v>0</v>
      </c>
      <c r="P1" s="9" t="s">
        <v>2</v>
      </c>
      <c r="Q1" s="9" t="s">
        <v>0</v>
      </c>
      <c r="R1" s="9"/>
      <c r="S1" s="9" t="s">
        <v>2</v>
      </c>
    </row>
    <row r="2" spans="13:18" ht="12.75">
      <c r="M2" s="10">
        <v>0</v>
      </c>
      <c r="N2" s="10">
        <v>-100</v>
      </c>
      <c r="O2" s="10">
        <v>0</v>
      </c>
      <c r="Q2" s="10">
        <v>0</v>
      </c>
      <c r="R2" s="10">
        <v>0</v>
      </c>
    </row>
    <row r="3" spans="13:19" ht="12.75">
      <c r="M3" s="10">
        <f aca="true" t="shared" si="0" ref="M3:M25">M2+1</f>
        <v>1</v>
      </c>
      <c r="N3" s="10">
        <f>IF(M3&lt;$C$5+1,1/M3,-100)</f>
        <v>-100</v>
      </c>
      <c r="O3" s="10">
        <f aca="true" t="shared" si="1" ref="O3:O25">O2+1</f>
        <v>1</v>
      </c>
      <c r="P3" s="10">
        <f>IF(O3&lt;$C$5+1,SUM($N$3:N3),-100)</f>
        <v>-100</v>
      </c>
      <c r="Q3" s="10">
        <f>Q2+1</f>
        <v>1</v>
      </c>
      <c r="R3" s="10">
        <f>1/Q3</f>
        <v>1</v>
      </c>
      <c r="S3" s="10">
        <f>IF(Q3&lt;$C$39+1,SUM($R$2:R3),-100)</f>
        <v>-100</v>
      </c>
    </row>
    <row r="4" spans="13:19" ht="12.75">
      <c r="M4" s="10">
        <f t="shared" si="0"/>
        <v>2</v>
      </c>
      <c r="N4" s="10">
        <f aca="true" t="shared" si="2" ref="N4:N67">IF(M4&lt;$C$5+1,1/M4,-100)</f>
        <v>-100</v>
      </c>
      <c r="O4" s="10">
        <f t="shared" si="1"/>
        <v>2</v>
      </c>
      <c r="P4" s="10">
        <f>IF(O4&lt;$C$5+1,SUM($N$3:N4),-100)</f>
        <v>-100</v>
      </c>
      <c r="Q4" s="10">
        <f aca="true" t="shared" si="3" ref="Q4:Q67">Q3+1</f>
        <v>2</v>
      </c>
      <c r="R4" s="10">
        <f aca="true" t="shared" si="4" ref="R4:R67">1/Q4</f>
        <v>0.5</v>
      </c>
      <c r="S4" s="10">
        <f>IF(Q4&lt;$C$39+1,SUM($R$2:R4),-100)</f>
        <v>-100</v>
      </c>
    </row>
    <row r="5" spans="3:19" ht="12.75">
      <c r="C5" s="9">
        <v>0</v>
      </c>
      <c r="D5" s="8" t="str">
        <f>IF($C$5&gt;0,$C$5," ")</f>
        <v> </v>
      </c>
      <c r="F5" s="8" t="str">
        <f>IF($C$5&gt;0,1/$C$5," ")</f>
        <v> </v>
      </c>
      <c r="H5" s="8"/>
      <c r="M5" s="10">
        <f t="shared" si="0"/>
        <v>3</v>
      </c>
      <c r="N5" s="10">
        <f t="shared" si="2"/>
        <v>-100</v>
      </c>
      <c r="O5" s="10">
        <f t="shared" si="1"/>
        <v>3</v>
      </c>
      <c r="P5" s="10">
        <f>IF(O5&lt;$C$5+1,SUM($N$3:N5),-100)</f>
        <v>-100</v>
      </c>
      <c r="Q5" s="10">
        <f t="shared" si="3"/>
        <v>3</v>
      </c>
      <c r="R5" s="10">
        <f t="shared" si="4"/>
        <v>0.3333333333333333</v>
      </c>
      <c r="S5" s="10">
        <f>IF(Q5&lt;$C$39+1,SUM($R$2:R5),-100)</f>
        <v>-100</v>
      </c>
    </row>
    <row r="6" spans="13:19" ht="12.75">
      <c r="M6" s="10">
        <f t="shared" si="0"/>
        <v>4</v>
      </c>
      <c r="N6" s="10">
        <f t="shared" si="2"/>
        <v>-100</v>
      </c>
      <c r="O6" s="10">
        <f t="shared" si="1"/>
        <v>4</v>
      </c>
      <c r="P6" s="10">
        <f>IF(O6&lt;$C$5+1,SUM($N$3:N6),-100)</f>
        <v>-100</v>
      </c>
      <c r="Q6" s="10">
        <f t="shared" si="3"/>
        <v>4</v>
      </c>
      <c r="R6" s="10">
        <f t="shared" si="4"/>
        <v>0.25</v>
      </c>
      <c r="S6" s="10">
        <f>IF(Q6&lt;$C$39+1,SUM($R$2:R6),-100)</f>
        <v>-100</v>
      </c>
    </row>
    <row r="7" spans="13:19" ht="12.75">
      <c r="M7" s="10">
        <f t="shared" si="0"/>
        <v>5</v>
      </c>
      <c r="N7" s="10">
        <f t="shared" si="2"/>
        <v>-100</v>
      </c>
      <c r="O7" s="10">
        <f t="shared" si="1"/>
        <v>5</v>
      </c>
      <c r="P7" s="10">
        <f>IF(O7&lt;$C$5+1,SUM($N$3:N7),-100)</f>
        <v>-100</v>
      </c>
      <c r="Q7" s="10">
        <f t="shared" si="3"/>
        <v>5</v>
      </c>
      <c r="R7" s="10">
        <f t="shared" si="4"/>
        <v>0.2</v>
      </c>
      <c r="S7" s="10">
        <f>IF(Q7&lt;$C$39+1,SUM($R$2:R7),-100)</f>
        <v>-100</v>
      </c>
    </row>
    <row r="8" spans="13:19" ht="12.75">
      <c r="M8" s="10">
        <f t="shared" si="0"/>
        <v>6</v>
      </c>
      <c r="N8" s="10">
        <f t="shared" si="2"/>
        <v>-100</v>
      </c>
      <c r="O8" s="10">
        <f t="shared" si="1"/>
        <v>6</v>
      </c>
      <c r="P8" s="10">
        <f>IF(O8&lt;$C$5+1,SUM($N$3:N8),-100)</f>
        <v>-100</v>
      </c>
      <c r="Q8" s="10">
        <f t="shared" si="3"/>
        <v>6</v>
      </c>
      <c r="R8" s="10">
        <f t="shared" si="4"/>
        <v>0.16666666666666666</v>
      </c>
      <c r="S8" s="10">
        <f>IF(Q8&lt;$C$39+1,SUM($R$2:R8),-100)</f>
        <v>-100</v>
      </c>
    </row>
    <row r="9" spans="13:19" ht="12.75">
      <c r="M9" s="10">
        <f t="shared" si="0"/>
        <v>7</v>
      </c>
      <c r="N9" s="10">
        <f t="shared" si="2"/>
        <v>-100</v>
      </c>
      <c r="O9" s="10">
        <f t="shared" si="1"/>
        <v>7</v>
      </c>
      <c r="P9" s="10">
        <f>IF(O9&lt;$C$5+1,SUM($N$3:N9),-100)</f>
        <v>-100</v>
      </c>
      <c r="Q9" s="10">
        <f t="shared" si="3"/>
        <v>7</v>
      </c>
      <c r="R9" s="10">
        <f t="shared" si="4"/>
        <v>0.14285714285714285</v>
      </c>
      <c r="S9" s="10">
        <f>IF(Q9&lt;$C$39+1,SUM($R$2:R9),-100)</f>
        <v>-100</v>
      </c>
    </row>
    <row r="10" spans="13:19" ht="12.75">
      <c r="M10" s="10">
        <f t="shared" si="0"/>
        <v>8</v>
      </c>
      <c r="N10" s="10">
        <f t="shared" si="2"/>
        <v>-100</v>
      </c>
      <c r="O10" s="10">
        <f t="shared" si="1"/>
        <v>8</v>
      </c>
      <c r="P10" s="10">
        <f>IF(O10&lt;$C$5+1,SUM($N$3:N10),-100)</f>
        <v>-100</v>
      </c>
      <c r="Q10" s="10">
        <f t="shared" si="3"/>
        <v>8</v>
      </c>
      <c r="R10" s="10">
        <f t="shared" si="4"/>
        <v>0.125</v>
      </c>
      <c r="S10" s="10">
        <f>IF(Q10&lt;$C$39+1,SUM($R$2:R10),-100)</f>
        <v>-100</v>
      </c>
    </row>
    <row r="11" spans="13:19" ht="12.75">
      <c r="M11" s="10">
        <f t="shared" si="0"/>
        <v>9</v>
      </c>
      <c r="N11" s="10">
        <f t="shared" si="2"/>
        <v>-100</v>
      </c>
      <c r="O11" s="10">
        <f t="shared" si="1"/>
        <v>9</v>
      </c>
      <c r="P11" s="10">
        <f>IF(O11&lt;$C$5+1,SUM($N$3:N11),-100)</f>
        <v>-100</v>
      </c>
      <c r="Q11" s="10">
        <f t="shared" si="3"/>
        <v>9</v>
      </c>
      <c r="R11" s="10">
        <f t="shared" si="4"/>
        <v>0.1111111111111111</v>
      </c>
      <c r="S11" s="10">
        <f>IF(Q11&lt;$C$39+1,SUM($R$2:R11),-100)</f>
        <v>-100</v>
      </c>
    </row>
    <row r="12" spans="13:19" ht="12.75">
      <c r="M12" s="10">
        <f t="shared" si="0"/>
        <v>10</v>
      </c>
      <c r="N12" s="10">
        <f t="shared" si="2"/>
        <v>-100</v>
      </c>
      <c r="O12" s="10">
        <f t="shared" si="1"/>
        <v>10</v>
      </c>
      <c r="P12" s="10">
        <f>IF(O12&lt;$C$5+1,SUM($N$3:N12),-100)</f>
        <v>-100</v>
      </c>
      <c r="Q12" s="10">
        <f t="shared" si="3"/>
        <v>10</v>
      </c>
      <c r="R12" s="10">
        <f t="shared" si="4"/>
        <v>0.1</v>
      </c>
      <c r="S12" s="10">
        <f>IF(Q12&lt;$C$39+1,SUM($R$2:R12),-100)</f>
        <v>-100</v>
      </c>
    </row>
    <row r="13" spans="13:19" ht="12.75">
      <c r="M13" s="10">
        <f t="shared" si="0"/>
        <v>11</v>
      </c>
      <c r="N13" s="10">
        <f t="shared" si="2"/>
        <v>-100</v>
      </c>
      <c r="O13" s="10">
        <f t="shared" si="1"/>
        <v>11</v>
      </c>
      <c r="P13" s="10">
        <f>IF(O13&lt;$C$5+1,SUM($N$3:N13),-100)</f>
        <v>-100</v>
      </c>
      <c r="Q13" s="10">
        <f t="shared" si="3"/>
        <v>11</v>
      </c>
      <c r="R13" s="10">
        <f t="shared" si="4"/>
        <v>0.09090909090909091</v>
      </c>
      <c r="S13" s="10">
        <f>IF(Q13&lt;$C$39+1,SUM($R$2:R13),-100)</f>
        <v>-100</v>
      </c>
    </row>
    <row r="14" spans="13:19" ht="12.75">
      <c r="M14" s="10">
        <f t="shared" si="0"/>
        <v>12</v>
      </c>
      <c r="N14" s="10">
        <f t="shared" si="2"/>
        <v>-100</v>
      </c>
      <c r="O14" s="10">
        <f t="shared" si="1"/>
        <v>12</v>
      </c>
      <c r="P14" s="10">
        <f>IF(O14&lt;$C$5+1,SUM($N$3:N14),-100)</f>
        <v>-100</v>
      </c>
      <c r="Q14" s="10">
        <f t="shared" si="3"/>
        <v>12</v>
      </c>
      <c r="R14" s="10">
        <f t="shared" si="4"/>
        <v>0.08333333333333333</v>
      </c>
      <c r="S14" s="10">
        <f>IF(Q14&lt;$C$39+1,SUM($R$2:R14),-100)</f>
        <v>-100</v>
      </c>
    </row>
    <row r="15" spans="13:19" ht="12.75">
      <c r="M15" s="10">
        <f t="shared" si="0"/>
        <v>13</v>
      </c>
      <c r="N15" s="10">
        <f t="shared" si="2"/>
        <v>-100</v>
      </c>
      <c r="O15" s="10">
        <f t="shared" si="1"/>
        <v>13</v>
      </c>
      <c r="P15" s="10">
        <f>IF(O15&lt;$C$5+1,SUM($N$3:N15),-100)</f>
        <v>-100</v>
      </c>
      <c r="Q15" s="10">
        <f t="shared" si="3"/>
        <v>13</v>
      </c>
      <c r="R15" s="10">
        <f t="shared" si="4"/>
        <v>0.07692307692307693</v>
      </c>
      <c r="S15" s="10">
        <f>IF(Q15&lt;$C$39+1,SUM($R$2:R15),-100)</f>
        <v>-100</v>
      </c>
    </row>
    <row r="16" spans="2:19" ht="12.75">
      <c r="B16" s="1"/>
      <c r="D16" s="2"/>
      <c r="G16" s="2"/>
      <c r="I16" s="2"/>
      <c r="L16" s="5"/>
      <c r="M16" s="10">
        <f t="shared" si="0"/>
        <v>14</v>
      </c>
      <c r="N16" s="10">
        <f t="shared" si="2"/>
        <v>-100</v>
      </c>
      <c r="O16" s="10">
        <f t="shared" si="1"/>
        <v>14</v>
      </c>
      <c r="P16" s="10">
        <f>IF(O16&lt;$C$5+1,SUM($N$3:N16),-100)</f>
        <v>-100</v>
      </c>
      <c r="Q16" s="10">
        <f t="shared" si="3"/>
        <v>14</v>
      </c>
      <c r="R16" s="10">
        <f t="shared" si="4"/>
        <v>0.07142857142857142</v>
      </c>
      <c r="S16" s="10">
        <f>IF(Q16&lt;$C$39+1,SUM($R$2:R16),-100)</f>
        <v>-100</v>
      </c>
    </row>
    <row r="17" spans="13:19" ht="12.75">
      <c r="M17" s="10">
        <f t="shared" si="0"/>
        <v>15</v>
      </c>
      <c r="N17" s="10">
        <f t="shared" si="2"/>
        <v>-100</v>
      </c>
      <c r="O17" s="10">
        <f t="shared" si="1"/>
        <v>15</v>
      </c>
      <c r="P17" s="10">
        <f>IF(O17&lt;$C$5+1,SUM($N$3:N17),-100)</f>
        <v>-100</v>
      </c>
      <c r="Q17" s="10">
        <f t="shared" si="3"/>
        <v>15</v>
      </c>
      <c r="R17" s="10">
        <f t="shared" si="4"/>
        <v>0.06666666666666667</v>
      </c>
      <c r="S17" s="10">
        <f>IF(Q17&lt;$C$39+1,SUM($R$2:R17),-100)</f>
        <v>-100</v>
      </c>
    </row>
    <row r="18" spans="13:19" ht="12.75">
      <c r="M18" s="10">
        <f t="shared" si="0"/>
        <v>16</v>
      </c>
      <c r="N18" s="10">
        <f t="shared" si="2"/>
        <v>-100</v>
      </c>
      <c r="O18" s="10">
        <f t="shared" si="1"/>
        <v>16</v>
      </c>
      <c r="P18" s="10">
        <f>IF(O18&lt;$C$5+1,SUM($N$3:N18),-100)</f>
        <v>-100</v>
      </c>
      <c r="Q18" s="10">
        <f t="shared" si="3"/>
        <v>16</v>
      </c>
      <c r="R18" s="10">
        <f t="shared" si="4"/>
        <v>0.0625</v>
      </c>
      <c r="S18" s="10">
        <f>IF(Q18&lt;$C$39+1,SUM($R$2:R18),-100)</f>
        <v>-100</v>
      </c>
    </row>
    <row r="19" spans="13:19" ht="12.75">
      <c r="M19" s="10">
        <f t="shared" si="0"/>
        <v>17</v>
      </c>
      <c r="N19" s="10">
        <f t="shared" si="2"/>
        <v>-100</v>
      </c>
      <c r="O19" s="10">
        <f t="shared" si="1"/>
        <v>17</v>
      </c>
      <c r="P19" s="10">
        <f>IF(O19&lt;$C$5+1,SUM($N$3:N19),-100)</f>
        <v>-100</v>
      </c>
      <c r="Q19" s="10">
        <f t="shared" si="3"/>
        <v>17</v>
      </c>
      <c r="R19" s="10">
        <f t="shared" si="4"/>
        <v>0.058823529411764705</v>
      </c>
      <c r="S19" s="10">
        <f>IF(Q19&lt;$C$39+1,SUM($R$2:R19),-100)</f>
        <v>-100</v>
      </c>
    </row>
    <row r="20" spans="13:19" ht="12.75">
      <c r="M20" s="10">
        <f t="shared" si="0"/>
        <v>18</v>
      </c>
      <c r="N20" s="10">
        <f t="shared" si="2"/>
        <v>-100</v>
      </c>
      <c r="O20" s="10">
        <f t="shared" si="1"/>
        <v>18</v>
      </c>
      <c r="P20" s="10">
        <f>IF(O20&lt;$C$5+1,SUM($N$3:N20),-100)</f>
        <v>-100</v>
      </c>
      <c r="Q20" s="10">
        <f t="shared" si="3"/>
        <v>18</v>
      </c>
      <c r="R20" s="10">
        <f t="shared" si="4"/>
        <v>0.05555555555555555</v>
      </c>
      <c r="S20" s="10">
        <f>IF(Q20&lt;$C$39+1,SUM($R$2:R20),-100)</f>
        <v>-100</v>
      </c>
    </row>
    <row r="21" spans="13:19" ht="12.75">
      <c r="M21" s="10">
        <f t="shared" si="0"/>
        <v>19</v>
      </c>
      <c r="N21" s="10">
        <f t="shared" si="2"/>
        <v>-100</v>
      </c>
      <c r="O21" s="10">
        <f t="shared" si="1"/>
        <v>19</v>
      </c>
      <c r="P21" s="10">
        <f>IF(O21&lt;$C$5+1,SUM($N$3:N21),-100)</f>
        <v>-100</v>
      </c>
      <c r="Q21" s="10">
        <f t="shared" si="3"/>
        <v>19</v>
      </c>
      <c r="R21" s="10">
        <f t="shared" si="4"/>
        <v>0.05263157894736842</v>
      </c>
      <c r="S21" s="10">
        <f>IF(Q21&lt;$C$39+1,SUM($R$2:R21),-100)</f>
        <v>-100</v>
      </c>
    </row>
    <row r="22" spans="13:19" ht="12.75">
      <c r="M22" s="10">
        <f t="shared" si="0"/>
        <v>20</v>
      </c>
      <c r="N22" s="10">
        <f t="shared" si="2"/>
        <v>-100</v>
      </c>
      <c r="O22" s="10">
        <f t="shared" si="1"/>
        <v>20</v>
      </c>
      <c r="P22" s="10">
        <f>IF(O22&lt;$C$5+1,SUM($N$3:N22),-100)</f>
        <v>-100</v>
      </c>
      <c r="Q22" s="10">
        <f t="shared" si="3"/>
        <v>20</v>
      </c>
      <c r="R22" s="10">
        <f t="shared" si="4"/>
        <v>0.05</v>
      </c>
      <c r="S22" s="10">
        <f>IF(Q22&lt;$C$39+1,SUM($R$2:R22),-100)</f>
        <v>-100</v>
      </c>
    </row>
    <row r="23" spans="13:19" ht="12.75">
      <c r="M23" s="10">
        <f t="shared" si="0"/>
        <v>21</v>
      </c>
      <c r="N23" s="10">
        <f t="shared" si="2"/>
        <v>-100</v>
      </c>
      <c r="O23" s="10">
        <f t="shared" si="1"/>
        <v>21</v>
      </c>
      <c r="P23" s="10">
        <f>IF(O23&lt;$C$5+1,SUM($N$3:N23),-100)</f>
        <v>-100</v>
      </c>
      <c r="Q23" s="10">
        <f t="shared" si="3"/>
        <v>21</v>
      </c>
      <c r="R23" s="10">
        <f t="shared" si="4"/>
        <v>0.047619047619047616</v>
      </c>
      <c r="S23" s="10">
        <f>IF(Q23&lt;$C$39+1,SUM($R$2:R23),-100)</f>
        <v>-100</v>
      </c>
    </row>
    <row r="24" spans="13:19" ht="12.75">
      <c r="M24" s="10">
        <f t="shared" si="0"/>
        <v>22</v>
      </c>
      <c r="N24" s="10">
        <f t="shared" si="2"/>
        <v>-100</v>
      </c>
      <c r="O24" s="10">
        <f t="shared" si="1"/>
        <v>22</v>
      </c>
      <c r="P24" s="10">
        <f>IF(O24&lt;$C$5+1,SUM($N$3:N24),-100)</f>
        <v>-100</v>
      </c>
      <c r="Q24" s="10">
        <f t="shared" si="3"/>
        <v>22</v>
      </c>
      <c r="R24" s="10">
        <f t="shared" si="4"/>
        <v>0.045454545454545456</v>
      </c>
      <c r="S24" s="10">
        <f>IF(Q24&lt;$C$39+1,SUM($R$2:R24),-100)</f>
        <v>-100</v>
      </c>
    </row>
    <row r="25" spans="13:19" ht="12.75">
      <c r="M25" s="10">
        <f t="shared" si="0"/>
        <v>23</v>
      </c>
      <c r="N25" s="10">
        <f t="shared" si="2"/>
        <v>-100</v>
      </c>
      <c r="O25" s="10">
        <f t="shared" si="1"/>
        <v>23</v>
      </c>
      <c r="P25" s="10">
        <f>IF(O25&lt;$C$5+1,SUM($N$3:N25),-100)</f>
        <v>-100</v>
      </c>
      <c r="Q25" s="10">
        <f t="shared" si="3"/>
        <v>23</v>
      </c>
      <c r="R25" s="10">
        <f t="shared" si="4"/>
        <v>0.043478260869565216</v>
      </c>
      <c r="S25" s="10">
        <f>IF(Q25&lt;$C$39+1,SUM($R$2:R25),-100)</f>
        <v>-100</v>
      </c>
    </row>
    <row r="26" spans="13:19" ht="12.75">
      <c r="M26" s="10">
        <f aca="true" t="shared" si="5" ref="M26:M54">M25+1</f>
        <v>24</v>
      </c>
      <c r="N26" s="10">
        <f t="shared" si="2"/>
        <v>-100</v>
      </c>
      <c r="O26" s="10">
        <f aca="true" t="shared" si="6" ref="O26:O54">O25+1</f>
        <v>24</v>
      </c>
      <c r="P26" s="10">
        <f>IF(O26&lt;$C$5+1,SUM($N$3:N26),-100)</f>
        <v>-100</v>
      </c>
      <c r="Q26" s="10">
        <f t="shared" si="3"/>
        <v>24</v>
      </c>
      <c r="R26" s="10">
        <f t="shared" si="4"/>
        <v>0.041666666666666664</v>
      </c>
      <c r="S26" s="10">
        <f>IF(Q26&lt;$C$39+1,SUM($R$2:R26),-100)</f>
        <v>-100</v>
      </c>
    </row>
    <row r="27" spans="13:19" ht="12.75">
      <c r="M27" s="10">
        <f t="shared" si="5"/>
        <v>25</v>
      </c>
      <c r="N27" s="10">
        <f t="shared" si="2"/>
        <v>-100</v>
      </c>
      <c r="O27" s="10">
        <f t="shared" si="6"/>
        <v>25</v>
      </c>
      <c r="P27" s="10">
        <f>IF(O27&lt;$C$5+1,SUM($N$3:N27),-100)</f>
        <v>-100</v>
      </c>
      <c r="Q27" s="10">
        <f t="shared" si="3"/>
        <v>25</v>
      </c>
      <c r="R27" s="10">
        <f t="shared" si="4"/>
        <v>0.04</v>
      </c>
      <c r="S27" s="10">
        <f>IF(Q27&lt;$C$39+1,SUM($R$2:R27),-100)</f>
        <v>-100</v>
      </c>
    </row>
    <row r="28" spans="13:19" ht="12.75">
      <c r="M28" s="10">
        <f t="shared" si="5"/>
        <v>26</v>
      </c>
      <c r="N28" s="10">
        <f t="shared" si="2"/>
        <v>-100</v>
      </c>
      <c r="O28" s="10">
        <f t="shared" si="6"/>
        <v>26</v>
      </c>
      <c r="P28" s="10">
        <f>IF(O28&lt;$C$5+1,SUM($N$3:N28),-100)</f>
        <v>-100</v>
      </c>
      <c r="Q28" s="10">
        <f t="shared" si="3"/>
        <v>26</v>
      </c>
      <c r="R28" s="10">
        <f t="shared" si="4"/>
        <v>0.038461538461538464</v>
      </c>
      <c r="S28" s="10">
        <f>IF(Q28&lt;$C$39+1,SUM($R$2:R28),-100)</f>
        <v>-100</v>
      </c>
    </row>
    <row r="29" spans="13:19" ht="12.75">
      <c r="M29" s="10">
        <f t="shared" si="5"/>
        <v>27</v>
      </c>
      <c r="N29" s="10">
        <f t="shared" si="2"/>
        <v>-100</v>
      </c>
      <c r="O29" s="10">
        <f t="shared" si="6"/>
        <v>27</v>
      </c>
      <c r="P29" s="10">
        <f>IF(O29&lt;$C$5+1,SUM($N$3:N29),-100)</f>
        <v>-100</v>
      </c>
      <c r="Q29" s="10">
        <f t="shared" si="3"/>
        <v>27</v>
      </c>
      <c r="R29" s="10">
        <f t="shared" si="4"/>
        <v>0.037037037037037035</v>
      </c>
      <c r="S29" s="10">
        <f>IF(Q29&lt;$C$39+1,SUM($R$2:R29),-100)</f>
        <v>-100</v>
      </c>
    </row>
    <row r="30" spans="13:19" ht="12.75">
      <c r="M30" s="10">
        <f t="shared" si="5"/>
        <v>28</v>
      </c>
      <c r="N30" s="10">
        <f t="shared" si="2"/>
        <v>-100</v>
      </c>
      <c r="O30" s="10">
        <f t="shared" si="6"/>
        <v>28</v>
      </c>
      <c r="P30" s="10">
        <f>IF(O30&lt;$C$5+1,SUM($N$3:N30),-100)</f>
        <v>-100</v>
      </c>
      <c r="Q30" s="10">
        <f t="shared" si="3"/>
        <v>28</v>
      </c>
      <c r="R30" s="10">
        <f t="shared" si="4"/>
        <v>0.03571428571428571</v>
      </c>
      <c r="S30" s="10">
        <f>IF(Q30&lt;$C$39+1,SUM($R$2:R30),-100)</f>
        <v>-100</v>
      </c>
    </row>
    <row r="31" spans="13:19" ht="12.75">
      <c r="M31" s="10">
        <f t="shared" si="5"/>
        <v>29</v>
      </c>
      <c r="N31" s="10">
        <f t="shared" si="2"/>
        <v>-100</v>
      </c>
      <c r="O31" s="10">
        <f t="shared" si="6"/>
        <v>29</v>
      </c>
      <c r="P31" s="10">
        <f>IF(O31&lt;$C$5+1,SUM($N$3:N31),-100)</f>
        <v>-100</v>
      </c>
      <c r="Q31" s="10">
        <f t="shared" si="3"/>
        <v>29</v>
      </c>
      <c r="R31" s="10">
        <f t="shared" si="4"/>
        <v>0.034482758620689655</v>
      </c>
      <c r="S31" s="10">
        <f>IF(Q31&lt;$C$39+1,SUM($R$2:R31),-100)</f>
        <v>-100</v>
      </c>
    </row>
    <row r="32" spans="13:19" ht="12.75">
      <c r="M32" s="10">
        <f t="shared" si="5"/>
        <v>30</v>
      </c>
      <c r="N32" s="10">
        <f t="shared" si="2"/>
        <v>-100</v>
      </c>
      <c r="O32" s="10">
        <f t="shared" si="6"/>
        <v>30</v>
      </c>
      <c r="P32" s="10">
        <f>IF(O32&lt;$C$5+1,SUM($N$3:N32),-100)</f>
        <v>-100</v>
      </c>
      <c r="Q32" s="10">
        <f t="shared" si="3"/>
        <v>30</v>
      </c>
      <c r="R32" s="10">
        <f t="shared" si="4"/>
        <v>0.03333333333333333</v>
      </c>
      <c r="S32" s="10">
        <f>IF(Q32&lt;$C$39+1,SUM($R$2:R32),-100)</f>
        <v>-100</v>
      </c>
    </row>
    <row r="33" spans="13:19" ht="12.75">
      <c r="M33" s="10">
        <f t="shared" si="5"/>
        <v>31</v>
      </c>
      <c r="N33" s="10">
        <f t="shared" si="2"/>
        <v>-100</v>
      </c>
      <c r="O33" s="10">
        <f t="shared" si="6"/>
        <v>31</v>
      </c>
      <c r="P33" s="10">
        <f>IF(O33&lt;$C$5+1,SUM($N$3:N33),-100)</f>
        <v>-100</v>
      </c>
      <c r="Q33" s="10">
        <f t="shared" si="3"/>
        <v>31</v>
      </c>
      <c r="R33" s="10">
        <f t="shared" si="4"/>
        <v>0.03225806451612903</v>
      </c>
      <c r="S33" s="10">
        <f>IF(Q33&lt;$C$39+1,SUM($R$2:R33),-100)</f>
        <v>-100</v>
      </c>
    </row>
    <row r="34" spans="13:19" ht="12.75">
      <c r="M34" s="10">
        <f t="shared" si="5"/>
        <v>32</v>
      </c>
      <c r="N34" s="10">
        <f t="shared" si="2"/>
        <v>-100</v>
      </c>
      <c r="O34" s="10">
        <f t="shared" si="6"/>
        <v>32</v>
      </c>
      <c r="P34" s="10">
        <f>IF(O34&lt;$C$5+1,SUM($N$3:N34),-100)</f>
        <v>-100</v>
      </c>
      <c r="Q34" s="10">
        <f t="shared" si="3"/>
        <v>32</v>
      </c>
      <c r="R34" s="10">
        <f t="shared" si="4"/>
        <v>0.03125</v>
      </c>
      <c r="S34" s="10">
        <f>IF(Q34&lt;$C$39+1,SUM($R$2:R34),-100)</f>
        <v>-100</v>
      </c>
    </row>
    <row r="35" spans="13:19" ht="12.75">
      <c r="M35" s="10">
        <f t="shared" si="5"/>
        <v>33</v>
      </c>
      <c r="N35" s="10">
        <f t="shared" si="2"/>
        <v>-100</v>
      </c>
      <c r="O35" s="10">
        <f t="shared" si="6"/>
        <v>33</v>
      </c>
      <c r="P35" s="10">
        <f>IF(O35&lt;$C$5+1,SUM($N$3:N35),-100)</f>
        <v>-100</v>
      </c>
      <c r="Q35" s="10">
        <f t="shared" si="3"/>
        <v>33</v>
      </c>
      <c r="R35" s="10">
        <f t="shared" si="4"/>
        <v>0.030303030303030304</v>
      </c>
      <c r="S35" s="10">
        <f>IF(Q35&lt;$C$39+1,SUM($R$2:R35),-100)</f>
        <v>-100</v>
      </c>
    </row>
    <row r="36" spans="13:19" ht="12.75">
      <c r="M36" s="10">
        <f t="shared" si="5"/>
        <v>34</v>
      </c>
      <c r="N36" s="10">
        <f t="shared" si="2"/>
        <v>-100</v>
      </c>
      <c r="O36" s="10">
        <f t="shared" si="6"/>
        <v>34</v>
      </c>
      <c r="P36" s="10">
        <f>IF(O36&lt;$C$5+1,SUM($N$3:N36),-100)</f>
        <v>-100</v>
      </c>
      <c r="Q36" s="10">
        <f t="shared" si="3"/>
        <v>34</v>
      </c>
      <c r="R36" s="10">
        <f t="shared" si="4"/>
        <v>0.029411764705882353</v>
      </c>
      <c r="S36" s="10">
        <f>IF(Q36&lt;$C$39+1,SUM($R$2:R36),-100)</f>
        <v>-100</v>
      </c>
    </row>
    <row r="37" spans="13:19" ht="12.75">
      <c r="M37" s="10">
        <f t="shared" si="5"/>
        <v>35</v>
      </c>
      <c r="N37" s="10">
        <f t="shared" si="2"/>
        <v>-100</v>
      </c>
      <c r="O37" s="10">
        <f t="shared" si="6"/>
        <v>35</v>
      </c>
      <c r="P37" s="10">
        <f>IF(O37&lt;$C$5+1,SUM($N$3:N37),-100)</f>
        <v>-100</v>
      </c>
      <c r="Q37" s="10">
        <f t="shared" si="3"/>
        <v>35</v>
      </c>
      <c r="R37" s="10">
        <f t="shared" si="4"/>
        <v>0.02857142857142857</v>
      </c>
      <c r="S37" s="10">
        <f>IF(Q37&lt;$C$39+1,SUM($R$2:R37),-100)</f>
        <v>-100</v>
      </c>
    </row>
    <row r="38" spans="13:19" ht="12.75">
      <c r="M38" s="10">
        <f t="shared" si="5"/>
        <v>36</v>
      </c>
      <c r="N38" s="10">
        <f t="shared" si="2"/>
        <v>-100</v>
      </c>
      <c r="O38" s="10">
        <f t="shared" si="6"/>
        <v>36</v>
      </c>
      <c r="P38" s="10">
        <f>IF(O38&lt;$C$5+1,SUM($N$3:N38),-100)</f>
        <v>-100</v>
      </c>
      <c r="Q38" s="10">
        <f t="shared" si="3"/>
        <v>36</v>
      </c>
      <c r="R38" s="10">
        <f t="shared" si="4"/>
        <v>0.027777777777777776</v>
      </c>
      <c r="S38" s="10">
        <f>IF(Q38&lt;$C$39+1,SUM($R$2:R38),-100)</f>
        <v>-100</v>
      </c>
    </row>
    <row r="39" spans="3:19" ht="12.75">
      <c r="C39" s="9">
        <v>0</v>
      </c>
      <c r="D39" s="3" t="str">
        <f>IF($C$39&gt;0,$C$39," ")</f>
        <v> </v>
      </c>
      <c r="F39" s="3" t="str">
        <f>IF($C$39&gt;0,1/$C$39," ")</f>
        <v> </v>
      </c>
      <c r="M39" s="10">
        <f t="shared" si="5"/>
        <v>37</v>
      </c>
      <c r="N39" s="10">
        <f t="shared" si="2"/>
        <v>-100</v>
      </c>
      <c r="O39" s="10">
        <f t="shared" si="6"/>
        <v>37</v>
      </c>
      <c r="P39" s="10">
        <f>IF(O39&lt;$C$5+1,SUM($N$3:N39),-100)</f>
        <v>-100</v>
      </c>
      <c r="Q39" s="10">
        <f t="shared" si="3"/>
        <v>37</v>
      </c>
      <c r="R39" s="10">
        <f t="shared" si="4"/>
        <v>0.02702702702702703</v>
      </c>
      <c r="S39" s="10">
        <f>IF(Q39&lt;$C$39+1,SUM($R$2:R39),-100)</f>
        <v>-100</v>
      </c>
    </row>
    <row r="40" spans="13:19" ht="12.75">
      <c r="M40" s="10">
        <f t="shared" si="5"/>
        <v>38</v>
      </c>
      <c r="N40" s="10">
        <f t="shared" si="2"/>
        <v>-100</v>
      </c>
      <c r="O40" s="10">
        <f t="shared" si="6"/>
        <v>38</v>
      </c>
      <c r="P40" s="10">
        <f>IF(O40&lt;$C$5+1,SUM($N$3:N40),-100)</f>
        <v>-100</v>
      </c>
      <c r="Q40" s="10">
        <f t="shared" si="3"/>
        <v>38</v>
      </c>
      <c r="R40" s="10">
        <f t="shared" si="4"/>
        <v>0.02631578947368421</v>
      </c>
      <c r="S40" s="10">
        <f>IF(Q40&lt;$C$39+1,SUM($R$2:R40),-100)</f>
        <v>-100</v>
      </c>
    </row>
    <row r="41" spans="13:19" ht="12.75">
      <c r="M41" s="10">
        <f t="shared" si="5"/>
        <v>39</v>
      </c>
      <c r="N41" s="10">
        <f t="shared" si="2"/>
        <v>-100</v>
      </c>
      <c r="O41" s="10">
        <f t="shared" si="6"/>
        <v>39</v>
      </c>
      <c r="P41" s="10">
        <f>IF(O41&lt;$C$5+1,SUM($N$3:N41),-100)</f>
        <v>-100</v>
      </c>
      <c r="Q41" s="10">
        <f t="shared" si="3"/>
        <v>39</v>
      </c>
      <c r="R41" s="10">
        <f t="shared" si="4"/>
        <v>0.02564102564102564</v>
      </c>
      <c r="S41" s="10">
        <f>IF(Q41&lt;$C$39+1,SUM($R$2:R41),-100)</f>
        <v>-100</v>
      </c>
    </row>
    <row r="42" spans="13:19" ht="12.75">
      <c r="M42" s="10">
        <f t="shared" si="5"/>
        <v>40</v>
      </c>
      <c r="N42" s="10">
        <f t="shared" si="2"/>
        <v>-100</v>
      </c>
      <c r="O42" s="10">
        <f t="shared" si="6"/>
        <v>40</v>
      </c>
      <c r="P42" s="10">
        <f>IF(O42&lt;$C$5+1,SUM($N$3:N42),-100)</f>
        <v>-100</v>
      </c>
      <c r="Q42" s="10">
        <f t="shared" si="3"/>
        <v>40</v>
      </c>
      <c r="R42" s="10">
        <f t="shared" si="4"/>
        <v>0.025</v>
      </c>
      <c r="S42" s="10">
        <f>IF(Q42&lt;$C$39+1,SUM($R$2:R42),-100)</f>
        <v>-100</v>
      </c>
    </row>
    <row r="43" spans="13:19" ht="12.75">
      <c r="M43" s="10">
        <f t="shared" si="5"/>
        <v>41</v>
      </c>
      <c r="N43" s="10">
        <f t="shared" si="2"/>
        <v>-100</v>
      </c>
      <c r="O43" s="10">
        <f t="shared" si="6"/>
        <v>41</v>
      </c>
      <c r="P43" s="10">
        <f>IF(O43&lt;$C$5+1,SUM($N$3:N43),-100)</f>
        <v>-100</v>
      </c>
      <c r="Q43" s="10">
        <f t="shared" si="3"/>
        <v>41</v>
      </c>
      <c r="R43" s="10">
        <f t="shared" si="4"/>
        <v>0.024390243902439025</v>
      </c>
      <c r="S43" s="10">
        <f>IF(Q43&lt;$C$39+1,SUM($R$2:R43),-100)</f>
        <v>-100</v>
      </c>
    </row>
    <row r="44" spans="13:19" ht="12.75">
      <c r="M44" s="10">
        <f t="shared" si="5"/>
        <v>42</v>
      </c>
      <c r="N44" s="10">
        <f t="shared" si="2"/>
        <v>-100</v>
      </c>
      <c r="O44" s="10">
        <f t="shared" si="6"/>
        <v>42</v>
      </c>
      <c r="P44" s="10">
        <f>IF(O44&lt;$C$5+1,SUM($N$3:N44),-100)</f>
        <v>-100</v>
      </c>
      <c r="Q44" s="10">
        <f t="shared" si="3"/>
        <v>42</v>
      </c>
      <c r="R44" s="10">
        <f t="shared" si="4"/>
        <v>0.023809523809523808</v>
      </c>
      <c r="S44" s="10">
        <f>IF(Q44&lt;$C$39+1,SUM($R$2:R44),-100)</f>
        <v>-100</v>
      </c>
    </row>
    <row r="45" spans="13:19" ht="12.75">
      <c r="M45" s="10">
        <f t="shared" si="5"/>
        <v>43</v>
      </c>
      <c r="N45" s="10">
        <f t="shared" si="2"/>
        <v>-100</v>
      </c>
      <c r="O45" s="10">
        <f t="shared" si="6"/>
        <v>43</v>
      </c>
      <c r="P45" s="10">
        <f>IF(O45&lt;$C$5+1,SUM($N$3:N45),-100)</f>
        <v>-100</v>
      </c>
      <c r="Q45" s="10">
        <f t="shared" si="3"/>
        <v>43</v>
      </c>
      <c r="R45" s="10">
        <f t="shared" si="4"/>
        <v>0.023255813953488372</v>
      </c>
      <c r="S45" s="10">
        <f>IF(Q45&lt;$C$39+1,SUM($R$2:R45),-100)</f>
        <v>-100</v>
      </c>
    </row>
    <row r="46" spans="13:19" ht="12.75">
      <c r="M46" s="10">
        <f t="shared" si="5"/>
        <v>44</v>
      </c>
      <c r="N46" s="10">
        <f t="shared" si="2"/>
        <v>-100</v>
      </c>
      <c r="O46" s="10">
        <f t="shared" si="6"/>
        <v>44</v>
      </c>
      <c r="P46" s="10">
        <f>IF(O46&lt;$C$5+1,SUM($N$3:N46),-100)</f>
        <v>-100</v>
      </c>
      <c r="Q46" s="10">
        <f t="shared" si="3"/>
        <v>44</v>
      </c>
      <c r="R46" s="10">
        <f t="shared" si="4"/>
        <v>0.022727272727272728</v>
      </c>
      <c r="S46" s="10">
        <f>IF(Q46&lt;$C$39+1,SUM($R$2:R46),-100)</f>
        <v>-100</v>
      </c>
    </row>
    <row r="47" spans="13:19" ht="12.75">
      <c r="M47" s="10">
        <f t="shared" si="5"/>
        <v>45</v>
      </c>
      <c r="N47" s="10">
        <f t="shared" si="2"/>
        <v>-100</v>
      </c>
      <c r="O47" s="10">
        <f t="shared" si="6"/>
        <v>45</v>
      </c>
      <c r="P47" s="10">
        <f>IF(O47&lt;$C$5+1,SUM($N$3:N47),-100)</f>
        <v>-100</v>
      </c>
      <c r="Q47" s="10">
        <f t="shared" si="3"/>
        <v>45</v>
      </c>
      <c r="R47" s="10">
        <f t="shared" si="4"/>
        <v>0.022222222222222223</v>
      </c>
      <c r="S47" s="10">
        <f>IF(Q47&lt;$C$39+1,SUM($R$2:R47),-100)</f>
        <v>-100</v>
      </c>
    </row>
    <row r="48" spans="13:19" ht="12.75">
      <c r="M48" s="10">
        <f t="shared" si="5"/>
        <v>46</v>
      </c>
      <c r="N48" s="10">
        <f t="shared" si="2"/>
        <v>-100</v>
      </c>
      <c r="O48" s="10">
        <f t="shared" si="6"/>
        <v>46</v>
      </c>
      <c r="P48" s="10">
        <f>IF(O48&lt;$C$5+1,SUM($N$3:N48),-100)</f>
        <v>-100</v>
      </c>
      <c r="Q48" s="10">
        <f t="shared" si="3"/>
        <v>46</v>
      </c>
      <c r="R48" s="10">
        <f t="shared" si="4"/>
        <v>0.021739130434782608</v>
      </c>
      <c r="S48" s="10">
        <f>IF(Q48&lt;$C$39+1,SUM($R$2:R48),-100)</f>
        <v>-100</v>
      </c>
    </row>
    <row r="49" spans="13:19" ht="12.75">
      <c r="M49" s="10">
        <f t="shared" si="5"/>
        <v>47</v>
      </c>
      <c r="N49" s="10">
        <f t="shared" si="2"/>
        <v>-100</v>
      </c>
      <c r="O49" s="10">
        <f t="shared" si="6"/>
        <v>47</v>
      </c>
      <c r="P49" s="10">
        <f>IF(O49&lt;$C$5+1,SUM($N$3:N49),-100)</f>
        <v>-100</v>
      </c>
      <c r="Q49" s="10">
        <f t="shared" si="3"/>
        <v>47</v>
      </c>
      <c r="R49" s="10">
        <f t="shared" si="4"/>
        <v>0.02127659574468085</v>
      </c>
      <c r="S49" s="10">
        <f>IF(Q49&lt;$C$39+1,SUM($R$2:R49),-100)</f>
        <v>-100</v>
      </c>
    </row>
    <row r="50" spans="13:19" ht="12.75">
      <c r="M50" s="10">
        <f t="shared" si="5"/>
        <v>48</v>
      </c>
      <c r="N50" s="10">
        <f t="shared" si="2"/>
        <v>-100</v>
      </c>
      <c r="O50" s="10">
        <f t="shared" si="6"/>
        <v>48</v>
      </c>
      <c r="P50" s="10">
        <f>IF(O50&lt;$C$5+1,SUM($N$3:N50),-100)</f>
        <v>-100</v>
      </c>
      <c r="Q50" s="10">
        <f t="shared" si="3"/>
        <v>48</v>
      </c>
      <c r="R50" s="10">
        <f t="shared" si="4"/>
        <v>0.020833333333333332</v>
      </c>
      <c r="S50" s="10">
        <f>IF(Q50&lt;$C$39+1,SUM($R$2:R50),-100)</f>
        <v>-100</v>
      </c>
    </row>
    <row r="51" spans="13:19" ht="12.75">
      <c r="M51" s="10">
        <f t="shared" si="5"/>
        <v>49</v>
      </c>
      <c r="N51" s="10">
        <f t="shared" si="2"/>
        <v>-100</v>
      </c>
      <c r="O51" s="10">
        <f t="shared" si="6"/>
        <v>49</v>
      </c>
      <c r="P51" s="10">
        <f>IF(O51&lt;$C$5+1,SUM($N$3:N51),-100)</f>
        <v>-100</v>
      </c>
      <c r="Q51" s="10">
        <f t="shared" si="3"/>
        <v>49</v>
      </c>
      <c r="R51" s="10">
        <f t="shared" si="4"/>
        <v>0.02040816326530612</v>
      </c>
      <c r="S51" s="10">
        <f>IF(Q51&lt;$C$39+1,SUM($R$2:R51),-100)</f>
        <v>-100</v>
      </c>
    </row>
    <row r="52" spans="13:19" ht="12.75">
      <c r="M52" s="10">
        <f t="shared" si="5"/>
        <v>50</v>
      </c>
      <c r="N52" s="10">
        <f t="shared" si="2"/>
        <v>-100</v>
      </c>
      <c r="O52" s="10">
        <f t="shared" si="6"/>
        <v>50</v>
      </c>
      <c r="P52" s="10">
        <f>IF(O52&lt;$C$5+1,SUM($N$3:N52),-100)</f>
        <v>-100</v>
      </c>
      <c r="Q52" s="10">
        <f t="shared" si="3"/>
        <v>50</v>
      </c>
      <c r="R52" s="10">
        <f t="shared" si="4"/>
        <v>0.02</v>
      </c>
      <c r="S52" s="10">
        <f>IF(Q52&lt;$C$39+1,SUM($R$2:R52),-100)</f>
        <v>-100</v>
      </c>
    </row>
    <row r="53" spans="13:19" ht="12.75">
      <c r="M53" s="10">
        <f t="shared" si="5"/>
        <v>51</v>
      </c>
      <c r="N53" s="10">
        <f t="shared" si="2"/>
        <v>-100</v>
      </c>
      <c r="O53" s="10">
        <f t="shared" si="6"/>
        <v>51</v>
      </c>
      <c r="P53" s="10">
        <f>IF(O53&lt;$C$5+1,SUM($N$3:N53),-100)</f>
        <v>-100</v>
      </c>
      <c r="Q53" s="10">
        <f t="shared" si="3"/>
        <v>51</v>
      </c>
      <c r="R53" s="10">
        <f t="shared" si="4"/>
        <v>0.0196078431372549</v>
      </c>
      <c r="S53" s="10">
        <f>IF(Q53&lt;$C$39+1,SUM($R$2:R53),-100)</f>
        <v>-100</v>
      </c>
    </row>
    <row r="54" spans="13:19" ht="12.75">
      <c r="M54" s="10">
        <f t="shared" si="5"/>
        <v>52</v>
      </c>
      <c r="N54" s="10">
        <f t="shared" si="2"/>
        <v>-100</v>
      </c>
      <c r="O54" s="10">
        <f t="shared" si="6"/>
        <v>52</v>
      </c>
      <c r="P54" s="10">
        <f>IF(O54&lt;$C$5+1,SUM($N$3:N54),-100)</f>
        <v>-100</v>
      </c>
      <c r="Q54" s="10">
        <f t="shared" si="3"/>
        <v>52</v>
      </c>
      <c r="R54" s="10">
        <f t="shared" si="4"/>
        <v>0.019230769230769232</v>
      </c>
      <c r="S54" s="10">
        <f>IF(Q54&lt;$C$39+1,SUM($R$2:R54),-100)</f>
        <v>-100</v>
      </c>
    </row>
    <row r="55" spans="13:19" ht="12.75">
      <c r="M55" s="10">
        <f aca="true" t="shared" si="7" ref="M55:M102">M54+1</f>
        <v>53</v>
      </c>
      <c r="N55" s="10">
        <f t="shared" si="2"/>
        <v>-100</v>
      </c>
      <c r="O55" s="10">
        <f aca="true" t="shared" si="8" ref="O55:O102">O54+1</f>
        <v>53</v>
      </c>
      <c r="P55" s="10">
        <f>IF(O55&lt;$C$5+1,SUM($N$3:N55),-100)</f>
        <v>-100</v>
      </c>
      <c r="Q55" s="10">
        <f t="shared" si="3"/>
        <v>53</v>
      </c>
      <c r="R55" s="10">
        <f t="shared" si="4"/>
        <v>0.018867924528301886</v>
      </c>
      <c r="S55" s="10">
        <f>IF(Q55&lt;$C$39+1,SUM($R$2:R55),-100)</f>
        <v>-100</v>
      </c>
    </row>
    <row r="56" spans="13:19" ht="12.75">
      <c r="M56" s="10">
        <f t="shared" si="7"/>
        <v>54</v>
      </c>
      <c r="N56" s="10">
        <f t="shared" si="2"/>
        <v>-100</v>
      </c>
      <c r="O56" s="10">
        <f t="shared" si="8"/>
        <v>54</v>
      </c>
      <c r="P56" s="10">
        <f>IF(O56&lt;$C$5+1,SUM($N$3:N56),-100)</f>
        <v>-100</v>
      </c>
      <c r="Q56" s="10">
        <f t="shared" si="3"/>
        <v>54</v>
      </c>
      <c r="R56" s="10">
        <f t="shared" si="4"/>
        <v>0.018518518518518517</v>
      </c>
      <c r="S56" s="10">
        <f>IF(Q56&lt;$C$39+1,SUM($R$2:R56),-100)</f>
        <v>-100</v>
      </c>
    </row>
    <row r="57" spans="13:19" ht="12.75">
      <c r="M57" s="10">
        <f t="shared" si="7"/>
        <v>55</v>
      </c>
      <c r="N57" s="10">
        <f t="shared" si="2"/>
        <v>-100</v>
      </c>
      <c r="O57" s="10">
        <f t="shared" si="8"/>
        <v>55</v>
      </c>
      <c r="P57" s="10">
        <f>IF(O57&lt;$C$5+1,SUM($N$3:N57),-100)</f>
        <v>-100</v>
      </c>
      <c r="Q57" s="10">
        <f t="shared" si="3"/>
        <v>55</v>
      </c>
      <c r="R57" s="10">
        <f t="shared" si="4"/>
        <v>0.01818181818181818</v>
      </c>
      <c r="S57" s="10">
        <f>IF(Q57&lt;$C$39+1,SUM($R$2:R57),-100)</f>
        <v>-100</v>
      </c>
    </row>
    <row r="58" spans="13:19" ht="12.75">
      <c r="M58" s="10">
        <f t="shared" si="7"/>
        <v>56</v>
      </c>
      <c r="N58" s="10">
        <f t="shared" si="2"/>
        <v>-100</v>
      </c>
      <c r="O58" s="10">
        <f t="shared" si="8"/>
        <v>56</v>
      </c>
      <c r="P58" s="10">
        <f>IF(O58&lt;$C$5+1,SUM($N$3:N58),-100)</f>
        <v>-100</v>
      </c>
      <c r="Q58" s="10">
        <f t="shared" si="3"/>
        <v>56</v>
      </c>
      <c r="R58" s="10">
        <f t="shared" si="4"/>
        <v>0.017857142857142856</v>
      </c>
      <c r="S58" s="10">
        <f>IF(Q58&lt;$C$39+1,SUM($R$2:R58),-100)</f>
        <v>-100</v>
      </c>
    </row>
    <row r="59" spans="13:19" ht="12.75">
      <c r="M59" s="10">
        <f t="shared" si="7"/>
        <v>57</v>
      </c>
      <c r="N59" s="10">
        <f t="shared" si="2"/>
        <v>-100</v>
      </c>
      <c r="O59" s="10">
        <f t="shared" si="8"/>
        <v>57</v>
      </c>
      <c r="P59" s="10">
        <f>IF(O59&lt;$C$5+1,SUM($N$3:N59),-100)</f>
        <v>-100</v>
      </c>
      <c r="Q59" s="10">
        <f t="shared" si="3"/>
        <v>57</v>
      </c>
      <c r="R59" s="10">
        <f t="shared" si="4"/>
        <v>0.017543859649122806</v>
      </c>
      <c r="S59" s="10">
        <f>IF(Q59&lt;$C$39+1,SUM($R$2:R59),-100)</f>
        <v>-100</v>
      </c>
    </row>
    <row r="60" spans="13:19" ht="12.75">
      <c r="M60" s="10">
        <f t="shared" si="7"/>
        <v>58</v>
      </c>
      <c r="N60" s="10">
        <f t="shared" si="2"/>
        <v>-100</v>
      </c>
      <c r="O60" s="10">
        <f t="shared" si="8"/>
        <v>58</v>
      </c>
      <c r="P60" s="10">
        <f>IF(O60&lt;$C$5+1,SUM($N$3:N60),-100)</f>
        <v>-100</v>
      </c>
      <c r="Q60" s="10">
        <f t="shared" si="3"/>
        <v>58</v>
      </c>
      <c r="R60" s="10">
        <f t="shared" si="4"/>
        <v>0.017241379310344827</v>
      </c>
      <c r="S60" s="10">
        <f>IF(Q60&lt;$C$39+1,SUM($R$2:R60),-100)</f>
        <v>-100</v>
      </c>
    </row>
    <row r="61" spans="2:19" ht="12.75">
      <c r="B61" s="1"/>
      <c r="D61" s="3"/>
      <c r="G61" s="3"/>
      <c r="I61" s="3"/>
      <c r="L61" s="4"/>
      <c r="M61" s="10">
        <f t="shared" si="7"/>
        <v>59</v>
      </c>
      <c r="N61" s="10">
        <f t="shared" si="2"/>
        <v>-100</v>
      </c>
      <c r="O61" s="10">
        <f t="shared" si="8"/>
        <v>59</v>
      </c>
      <c r="P61" s="10">
        <f>IF(O61&lt;$C$5+1,SUM($N$3:N61),-100)</f>
        <v>-100</v>
      </c>
      <c r="Q61" s="10">
        <f t="shared" si="3"/>
        <v>59</v>
      </c>
      <c r="R61" s="10">
        <f t="shared" si="4"/>
        <v>0.01694915254237288</v>
      </c>
      <c r="S61" s="10">
        <f>IF(Q61&lt;$C$39+1,SUM($R$2:R61),-100)</f>
        <v>-100</v>
      </c>
    </row>
    <row r="62" spans="13:19" ht="12.75">
      <c r="M62" s="10">
        <f t="shared" si="7"/>
        <v>60</v>
      </c>
      <c r="N62" s="10">
        <f t="shared" si="2"/>
        <v>-100</v>
      </c>
      <c r="O62" s="10">
        <f t="shared" si="8"/>
        <v>60</v>
      </c>
      <c r="P62" s="10">
        <f>IF(O62&lt;$C$5+1,SUM($N$3:N62),-100)</f>
        <v>-100</v>
      </c>
      <c r="Q62" s="10">
        <f t="shared" si="3"/>
        <v>60</v>
      </c>
      <c r="R62" s="10">
        <f t="shared" si="4"/>
        <v>0.016666666666666666</v>
      </c>
      <c r="S62" s="10">
        <f>IF(Q62&lt;$C$39+1,SUM($R$2:R62),-100)</f>
        <v>-100</v>
      </c>
    </row>
    <row r="63" spans="13:19" ht="12.75">
      <c r="M63" s="10">
        <f t="shared" si="7"/>
        <v>61</v>
      </c>
      <c r="N63" s="10">
        <f t="shared" si="2"/>
        <v>-100</v>
      </c>
      <c r="O63" s="10">
        <f t="shared" si="8"/>
        <v>61</v>
      </c>
      <c r="P63" s="10">
        <f>IF(O63&lt;$C$5+1,SUM($N$3:N63),-100)</f>
        <v>-100</v>
      </c>
      <c r="Q63" s="10">
        <f t="shared" si="3"/>
        <v>61</v>
      </c>
      <c r="R63" s="10">
        <f t="shared" si="4"/>
        <v>0.01639344262295082</v>
      </c>
      <c r="S63" s="10">
        <f>IF(Q63&lt;$C$39+1,SUM($R$2:R63),-100)</f>
        <v>-100</v>
      </c>
    </row>
    <row r="64" spans="13:19" ht="12.75">
      <c r="M64" s="10">
        <f t="shared" si="7"/>
        <v>62</v>
      </c>
      <c r="N64" s="10">
        <f t="shared" si="2"/>
        <v>-100</v>
      </c>
      <c r="O64" s="10">
        <f t="shared" si="8"/>
        <v>62</v>
      </c>
      <c r="P64" s="10">
        <f>IF(O64&lt;$C$5+1,SUM($N$3:N64),-100)</f>
        <v>-100</v>
      </c>
      <c r="Q64" s="10">
        <f t="shared" si="3"/>
        <v>62</v>
      </c>
      <c r="R64" s="10">
        <f t="shared" si="4"/>
        <v>0.016129032258064516</v>
      </c>
      <c r="S64" s="10">
        <f>IF(Q64&lt;$C$39+1,SUM($R$2:R64),-100)</f>
        <v>-100</v>
      </c>
    </row>
    <row r="65" spans="13:19" ht="12.75">
      <c r="M65" s="10">
        <f t="shared" si="7"/>
        <v>63</v>
      </c>
      <c r="N65" s="10">
        <f t="shared" si="2"/>
        <v>-100</v>
      </c>
      <c r="O65" s="10">
        <f t="shared" si="8"/>
        <v>63</v>
      </c>
      <c r="P65" s="10">
        <f>IF(O65&lt;$C$5+1,SUM($N$3:N65),-100)</f>
        <v>-100</v>
      </c>
      <c r="Q65" s="10">
        <f t="shared" si="3"/>
        <v>63</v>
      </c>
      <c r="R65" s="10">
        <f t="shared" si="4"/>
        <v>0.015873015873015872</v>
      </c>
      <c r="S65" s="10">
        <f>IF(Q65&lt;$C$39+1,SUM($R$2:R65),-100)</f>
        <v>-100</v>
      </c>
    </row>
    <row r="66" spans="13:19" ht="12.75">
      <c r="M66" s="10">
        <f t="shared" si="7"/>
        <v>64</v>
      </c>
      <c r="N66" s="10">
        <f t="shared" si="2"/>
        <v>-100</v>
      </c>
      <c r="O66" s="10">
        <f t="shared" si="8"/>
        <v>64</v>
      </c>
      <c r="P66" s="10">
        <f>IF(O66&lt;$C$5+1,SUM($N$3:N66),-100)</f>
        <v>-100</v>
      </c>
      <c r="Q66" s="10">
        <f t="shared" si="3"/>
        <v>64</v>
      </c>
      <c r="R66" s="10">
        <f t="shared" si="4"/>
        <v>0.015625</v>
      </c>
      <c r="S66" s="10">
        <f>IF(Q66&lt;$C$39+1,SUM($R$2:R66),-100)</f>
        <v>-100</v>
      </c>
    </row>
    <row r="67" spans="13:19" ht="12.75">
      <c r="M67" s="10">
        <f t="shared" si="7"/>
        <v>65</v>
      </c>
      <c r="N67" s="10">
        <f t="shared" si="2"/>
        <v>-100</v>
      </c>
      <c r="O67" s="10">
        <f t="shared" si="8"/>
        <v>65</v>
      </c>
      <c r="P67" s="10">
        <f>IF(O67&lt;$C$5+1,SUM($N$3:N67),-100)</f>
        <v>-100</v>
      </c>
      <c r="Q67" s="10">
        <f t="shared" si="3"/>
        <v>65</v>
      </c>
      <c r="R67" s="10">
        <f t="shared" si="4"/>
        <v>0.015384615384615385</v>
      </c>
      <c r="S67" s="10">
        <f>IF(Q67&lt;$C$39+1,SUM($R$2:R67),-100)</f>
        <v>-100</v>
      </c>
    </row>
    <row r="68" spans="13:19" ht="12.75">
      <c r="M68" s="10">
        <f t="shared" si="7"/>
        <v>66</v>
      </c>
      <c r="N68" s="10">
        <f aca="true" t="shared" si="9" ref="N68:N102">IF(M68&lt;$C$5+1,1/M68,-100)</f>
        <v>-100</v>
      </c>
      <c r="O68" s="10">
        <f t="shared" si="8"/>
        <v>66</v>
      </c>
      <c r="P68" s="10">
        <f>IF(O68&lt;$C$5+1,SUM($N$3:N68),-100)</f>
        <v>-100</v>
      </c>
      <c r="Q68" s="10">
        <f aca="true" t="shared" si="10" ref="Q68:Q102">Q67+1</f>
        <v>66</v>
      </c>
      <c r="R68" s="10">
        <f aca="true" t="shared" si="11" ref="R68:R102">1/Q68</f>
        <v>0.015151515151515152</v>
      </c>
      <c r="S68" s="10">
        <f>IF(Q68&lt;$C$39+1,SUM($R$2:R68),-100)</f>
        <v>-100</v>
      </c>
    </row>
    <row r="69" spans="13:19" ht="12.75">
      <c r="M69" s="10">
        <f t="shared" si="7"/>
        <v>67</v>
      </c>
      <c r="N69" s="10">
        <f t="shared" si="9"/>
        <v>-100</v>
      </c>
      <c r="O69" s="10">
        <f t="shared" si="8"/>
        <v>67</v>
      </c>
      <c r="P69" s="10">
        <f>IF(O69&lt;$C$5+1,SUM($N$3:N69),-100)</f>
        <v>-100</v>
      </c>
      <c r="Q69" s="10">
        <f t="shared" si="10"/>
        <v>67</v>
      </c>
      <c r="R69" s="10">
        <f t="shared" si="11"/>
        <v>0.014925373134328358</v>
      </c>
      <c r="S69" s="10">
        <f>IF(Q69&lt;$C$39+1,SUM($R$2:R69),-100)</f>
        <v>-100</v>
      </c>
    </row>
    <row r="70" spans="13:19" ht="12.75">
      <c r="M70" s="10">
        <f t="shared" si="7"/>
        <v>68</v>
      </c>
      <c r="N70" s="10">
        <f t="shared" si="9"/>
        <v>-100</v>
      </c>
      <c r="O70" s="10">
        <f t="shared" si="8"/>
        <v>68</v>
      </c>
      <c r="P70" s="10">
        <f>IF(O70&lt;$C$5+1,SUM($N$3:N70),-100)</f>
        <v>-100</v>
      </c>
      <c r="Q70" s="10">
        <f t="shared" si="10"/>
        <v>68</v>
      </c>
      <c r="R70" s="10">
        <f t="shared" si="11"/>
        <v>0.014705882352941176</v>
      </c>
      <c r="S70" s="10">
        <f>IF(Q70&lt;$C$39+1,SUM($R$2:R70),-100)</f>
        <v>-100</v>
      </c>
    </row>
    <row r="71" spans="13:19" ht="12.75">
      <c r="M71" s="10">
        <f t="shared" si="7"/>
        <v>69</v>
      </c>
      <c r="N71" s="10">
        <f t="shared" si="9"/>
        <v>-100</v>
      </c>
      <c r="O71" s="10">
        <f t="shared" si="8"/>
        <v>69</v>
      </c>
      <c r="P71" s="10">
        <f>IF(O71&lt;$C$5+1,SUM($N$3:N71),-100)</f>
        <v>-100</v>
      </c>
      <c r="Q71" s="10">
        <f t="shared" si="10"/>
        <v>69</v>
      </c>
      <c r="R71" s="10">
        <f t="shared" si="11"/>
        <v>0.014492753623188406</v>
      </c>
      <c r="S71" s="10">
        <f>IF(Q71&lt;$C$39+1,SUM($R$2:R71),-100)</f>
        <v>-100</v>
      </c>
    </row>
    <row r="72" spans="13:19" ht="12.75">
      <c r="M72" s="10">
        <f t="shared" si="7"/>
        <v>70</v>
      </c>
      <c r="N72" s="10">
        <f t="shared" si="9"/>
        <v>-100</v>
      </c>
      <c r="O72" s="10">
        <f t="shared" si="8"/>
        <v>70</v>
      </c>
      <c r="P72" s="10">
        <f>IF(O72&lt;$C$5+1,SUM($N$3:N72),-100)</f>
        <v>-100</v>
      </c>
      <c r="Q72" s="10">
        <f t="shared" si="10"/>
        <v>70</v>
      </c>
      <c r="R72" s="10">
        <f t="shared" si="11"/>
        <v>0.014285714285714285</v>
      </c>
      <c r="S72" s="10">
        <f>IF(Q72&lt;$C$39+1,SUM($R$2:R72),-100)</f>
        <v>-100</v>
      </c>
    </row>
    <row r="73" spans="13:19" ht="12.75">
      <c r="M73" s="10">
        <f t="shared" si="7"/>
        <v>71</v>
      </c>
      <c r="N73" s="10">
        <f t="shared" si="9"/>
        <v>-100</v>
      </c>
      <c r="O73" s="10">
        <f t="shared" si="8"/>
        <v>71</v>
      </c>
      <c r="P73" s="10">
        <f>IF(O73&lt;$C$5+1,SUM($N$3:N73),-100)</f>
        <v>-100</v>
      </c>
      <c r="Q73" s="10">
        <f t="shared" si="10"/>
        <v>71</v>
      </c>
      <c r="R73" s="10">
        <f t="shared" si="11"/>
        <v>0.014084507042253521</v>
      </c>
      <c r="S73" s="10">
        <f>IF(Q73&lt;$C$39+1,SUM($R$2:R73),-100)</f>
        <v>-100</v>
      </c>
    </row>
    <row r="74" spans="13:19" ht="12.75">
      <c r="M74" s="10">
        <f t="shared" si="7"/>
        <v>72</v>
      </c>
      <c r="N74" s="10">
        <f t="shared" si="9"/>
        <v>-100</v>
      </c>
      <c r="O74" s="10">
        <f t="shared" si="8"/>
        <v>72</v>
      </c>
      <c r="P74" s="10">
        <f>IF(O74&lt;$C$5+1,SUM($N$3:N74),-100)</f>
        <v>-100</v>
      </c>
      <c r="Q74" s="10">
        <f t="shared" si="10"/>
        <v>72</v>
      </c>
      <c r="R74" s="10">
        <f t="shared" si="11"/>
        <v>0.013888888888888888</v>
      </c>
      <c r="S74" s="10">
        <f>IF(Q74&lt;$C$39+1,SUM($R$2:R74),-100)</f>
        <v>-100</v>
      </c>
    </row>
    <row r="75" spans="13:19" ht="12.75">
      <c r="M75" s="10">
        <f t="shared" si="7"/>
        <v>73</v>
      </c>
      <c r="N75" s="10">
        <f t="shared" si="9"/>
        <v>-100</v>
      </c>
      <c r="O75" s="10">
        <f t="shared" si="8"/>
        <v>73</v>
      </c>
      <c r="P75" s="10">
        <f>IF(O75&lt;$C$5+1,SUM($N$3:N75),-100)</f>
        <v>-100</v>
      </c>
      <c r="Q75" s="10">
        <f t="shared" si="10"/>
        <v>73</v>
      </c>
      <c r="R75" s="10">
        <f t="shared" si="11"/>
        <v>0.0136986301369863</v>
      </c>
      <c r="S75" s="10">
        <f>IF(Q75&lt;$C$39+1,SUM($R$2:R75),-100)</f>
        <v>-100</v>
      </c>
    </row>
    <row r="76" spans="13:19" ht="12.75">
      <c r="M76" s="10">
        <f t="shared" si="7"/>
        <v>74</v>
      </c>
      <c r="N76" s="10">
        <f t="shared" si="9"/>
        <v>-100</v>
      </c>
      <c r="O76" s="10">
        <f t="shared" si="8"/>
        <v>74</v>
      </c>
      <c r="P76" s="10">
        <f>IF(O76&lt;$C$5+1,SUM($N$3:N76),-100)</f>
        <v>-100</v>
      </c>
      <c r="Q76" s="10">
        <f t="shared" si="10"/>
        <v>74</v>
      </c>
      <c r="R76" s="10">
        <f t="shared" si="11"/>
        <v>0.013513513513513514</v>
      </c>
      <c r="S76" s="10">
        <f>IF(Q76&lt;$C$39+1,SUM($R$2:R76),-100)</f>
        <v>-100</v>
      </c>
    </row>
    <row r="77" spans="13:19" ht="12.75">
      <c r="M77" s="10">
        <f t="shared" si="7"/>
        <v>75</v>
      </c>
      <c r="N77" s="10">
        <f t="shared" si="9"/>
        <v>-100</v>
      </c>
      <c r="O77" s="10">
        <f t="shared" si="8"/>
        <v>75</v>
      </c>
      <c r="P77" s="10">
        <f>IF(O77&lt;$C$5+1,SUM($N$3:N77),-100)</f>
        <v>-100</v>
      </c>
      <c r="Q77" s="10">
        <f t="shared" si="10"/>
        <v>75</v>
      </c>
      <c r="R77" s="10">
        <f t="shared" si="11"/>
        <v>0.013333333333333334</v>
      </c>
      <c r="S77" s="10">
        <f>IF(Q77&lt;$C$39+1,SUM($R$2:R77),-100)</f>
        <v>-100</v>
      </c>
    </row>
    <row r="78" spans="13:19" ht="12.75">
      <c r="M78" s="10">
        <f t="shared" si="7"/>
        <v>76</v>
      </c>
      <c r="N78" s="10">
        <f t="shared" si="9"/>
        <v>-100</v>
      </c>
      <c r="O78" s="10">
        <f t="shared" si="8"/>
        <v>76</v>
      </c>
      <c r="P78" s="10">
        <f>IF(O78&lt;$C$5+1,SUM($N$3:N78),-100)</f>
        <v>-100</v>
      </c>
      <c r="Q78" s="10">
        <f t="shared" si="10"/>
        <v>76</v>
      </c>
      <c r="R78" s="10">
        <f t="shared" si="11"/>
        <v>0.013157894736842105</v>
      </c>
      <c r="S78" s="10">
        <f>IF(Q78&lt;$C$39+1,SUM($R$2:R78),-100)</f>
        <v>-100</v>
      </c>
    </row>
    <row r="79" spans="13:19" ht="12.75">
      <c r="M79" s="10">
        <f t="shared" si="7"/>
        <v>77</v>
      </c>
      <c r="N79" s="10">
        <f t="shared" si="9"/>
        <v>-100</v>
      </c>
      <c r="O79" s="10">
        <f t="shared" si="8"/>
        <v>77</v>
      </c>
      <c r="P79" s="10">
        <f>IF(O79&lt;$C$5+1,SUM($N$3:N79),-100)</f>
        <v>-100</v>
      </c>
      <c r="Q79" s="10">
        <f t="shared" si="10"/>
        <v>77</v>
      </c>
      <c r="R79" s="10">
        <f t="shared" si="11"/>
        <v>0.012987012987012988</v>
      </c>
      <c r="S79" s="10">
        <f>IF(Q79&lt;$C$39+1,SUM($R$2:R79),-100)</f>
        <v>-100</v>
      </c>
    </row>
    <row r="80" spans="13:19" ht="12.75">
      <c r="M80" s="10">
        <f t="shared" si="7"/>
        <v>78</v>
      </c>
      <c r="N80" s="10">
        <f t="shared" si="9"/>
        <v>-100</v>
      </c>
      <c r="O80" s="10">
        <f t="shared" si="8"/>
        <v>78</v>
      </c>
      <c r="P80" s="10">
        <f>IF(O80&lt;$C$5+1,SUM($N$3:N80),-100)</f>
        <v>-100</v>
      </c>
      <c r="Q80" s="10">
        <f t="shared" si="10"/>
        <v>78</v>
      </c>
      <c r="R80" s="10">
        <f t="shared" si="11"/>
        <v>0.01282051282051282</v>
      </c>
      <c r="S80" s="10">
        <f>IF(Q80&lt;$C$39+1,SUM($R$2:R80),-100)</f>
        <v>-100</v>
      </c>
    </row>
    <row r="81" spans="13:19" ht="12.75">
      <c r="M81" s="10">
        <f t="shared" si="7"/>
        <v>79</v>
      </c>
      <c r="N81" s="10">
        <f t="shared" si="9"/>
        <v>-100</v>
      </c>
      <c r="O81" s="10">
        <f t="shared" si="8"/>
        <v>79</v>
      </c>
      <c r="P81" s="10">
        <f>IF(O81&lt;$C$5+1,SUM($N$3:N81),-100)</f>
        <v>-100</v>
      </c>
      <c r="Q81" s="10">
        <f t="shared" si="10"/>
        <v>79</v>
      </c>
      <c r="R81" s="10">
        <f t="shared" si="11"/>
        <v>0.012658227848101266</v>
      </c>
      <c r="S81" s="10">
        <f>IF(Q81&lt;$C$39+1,SUM($R$2:R81),-100)</f>
        <v>-100</v>
      </c>
    </row>
    <row r="82" spans="13:19" ht="12.75">
      <c r="M82" s="10">
        <f t="shared" si="7"/>
        <v>80</v>
      </c>
      <c r="N82" s="10">
        <f t="shared" si="9"/>
        <v>-100</v>
      </c>
      <c r="O82" s="10">
        <f t="shared" si="8"/>
        <v>80</v>
      </c>
      <c r="P82" s="10">
        <f>IF(O82&lt;$C$5+1,SUM($N$3:N82),-100)</f>
        <v>-100</v>
      </c>
      <c r="Q82" s="10">
        <f t="shared" si="10"/>
        <v>80</v>
      </c>
      <c r="R82" s="10">
        <f t="shared" si="11"/>
        <v>0.0125</v>
      </c>
      <c r="S82" s="10">
        <f>IF(Q82&lt;$C$39+1,SUM($R$2:R82),-100)</f>
        <v>-100</v>
      </c>
    </row>
    <row r="83" spans="13:19" ht="12.75">
      <c r="M83" s="10">
        <f t="shared" si="7"/>
        <v>81</v>
      </c>
      <c r="N83" s="10">
        <f t="shared" si="9"/>
        <v>-100</v>
      </c>
      <c r="O83" s="10">
        <f t="shared" si="8"/>
        <v>81</v>
      </c>
      <c r="P83" s="10">
        <f>IF(O83&lt;$C$5+1,SUM($N$3:N83),-100)</f>
        <v>-100</v>
      </c>
      <c r="Q83" s="10">
        <f t="shared" si="10"/>
        <v>81</v>
      </c>
      <c r="R83" s="10">
        <f t="shared" si="11"/>
        <v>0.012345679012345678</v>
      </c>
      <c r="S83" s="10">
        <f>IF(Q83&lt;$C$39+1,SUM($R$2:R83),-100)</f>
        <v>-100</v>
      </c>
    </row>
    <row r="84" spans="13:19" ht="12.75">
      <c r="M84" s="10">
        <f t="shared" si="7"/>
        <v>82</v>
      </c>
      <c r="N84" s="10">
        <f t="shared" si="9"/>
        <v>-100</v>
      </c>
      <c r="O84" s="10">
        <f t="shared" si="8"/>
        <v>82</v>
      </c>
      <c r="P84" s="10">
        <f>IF(O84&lt;$C$5+1,SUM($N$3:N84),-100)</f>
        <v>-100</v>
      </c>
      <c r="Q84" s="10">
        <f t="shared" si="10"/>
        <v>82</v>
      </c>
      <c r="R84" s="10">
        <f t="shared" si="11"/>
        <v>0.012195121951219513</v>
      </c>
      <c r="S84" s="10">
        <f>IF(Q84&lt;$C$39+1,SUM($R$2:R84),-100)</f>
        <v>-100</v>
      </c>
    </row>
    <row r="85" spans="13:19" ht="12.75">
      <c r="M85" s="10">
        <f t="shared" si="7"/>
        <v>83</v>
      </c>
      <c r="N85" s="10">
        <f t="shared" si="9"/>
        <v>-100</v>
      </c>
      <c r="O85" s="10">
        <f t="shared" si="8"/>
        <v>83</v>
      </c>
      <c r="P85" s="10">
        <f>IF(O85&lt;$C$5+1,SUM($N$3:N85),-100)</f>
        <v>-100</v>
      </c>
      <c r="Q85" s="10">
        <f t="shared" si="10"/>
        <v>83</v>
      </c>
      <c r="R85" s="10">
        <f t="shared" si="11"/>
        <v>0.012048192771084338</v>
      </c>
      <c r="S85" s="10">
        <f>IF(Q85&lt;$C$39+1,SUM($R$2:R85),-100)</f>
        <v>-100</v>
      </c>
    </row>
    <row r="86" spans="13:19" ht="12.75">
      <c r="M86" s="10">
        <f t="shared" si="7"/>
        <v>84</v>
      </c>
      <c r="N86" s="10">
        <f t="shared" si="9"/>
        <v>-100</v>
      </c>
      <c r="O86" s="10">
        <f t="shared" si="8"/>
        <v>84</v>
      </c>
      <c r="P86" s="10">
        <f>IF(O86&lt;$C$5+1,SUM($N$3:N86),-100)</f>
        <v>-100</v>
      </c>
      <c r="Q86" s="10">
        <f t="shared" si="10"/>
        <v>84</v>
      </c>
      <c r="R86" s="10">
        <f t="shared" si="11"/>
        <v>0.011904761904761904</v>
      </c>
      <c r="S86" s="10">
        <f>IF(Q86&lt;$C$39+1,SUM($R$2:R86),-100)</f>
        <v>-100</v>
      </c>
    </row>
    <row r="87" spans="13:19" ht="12.75">
      <c r="M87" s="10">
        <f t="shared" si="7"/>
        <v>85</v>
      </c>
      <c r="N87" s="10">
        <f t="shared" si="9"/>
        <v>-100</v>
      </c>
      <c r="O87" s="10">
        <f t="shared" si="8"/>
        <v>85</v>
      </c>
      <c r="P87" s="10">
        <f>IF(O87&lt;$C$5+1,SUM($N$3:N87),-100)</f>
        <v>-100</v>
      </c>
      <c r="Q87" s="10">
        <f t="shared" si="10"/>
        <v>85</v>
      </c>
      <c r="R87" s="10">
        <f t="shared" si="11"/>
        <v>0.011764705882352941</v>
      </c>
      <c r="S87" s="10">
        <f>IF(Q87&lt;$C$39+1,SUM($R$2:R87),-100)</f>
        <v>-100</v>
      </c>
    </row>
    <row r="88" spans="13:19" ht="12.75">
      <c r="M88" s="10">
        <f t="shared" si="7"/>
        <v>86</v>
      </c>
      <c r="N88" s="10">
        <f t="shared" si="9"/>
        <v>-100</v>
      </c>
      <c r="O88" s="10">
        <f t="shared" si="8"/>
        <v>86</v>
      </c>
      <c r="P88" s="10">
        <f>IF(O88&lt;$C$5+1,SUM($N$3:N88),-100)</f>
        <v>-100</v>
      </c>
      <c r="Q88" s="10">
        <f t="shared" si="10"/>
        <v>86</v>
      </c>
      <c r="R88" s="10">
        <f t="shared" si="11"/>
        <v>0.011627906976744186</v>
      </c>
      <c r="S88" s="10">
        <f>IF(Q88&lt;$C$39+1,SUM($R$2:R88),-100)</f>
        <v>-100</v>
      </c>
    </row>
    <row r="89" spans="13:19" ht="12.75">
      <c r="M89" s="10">
        <f t="shared" si="7"/>
        <v>87</v>
      </c>
      <c r="N89" s="10">
        <f t="shared" si="9"/>
        <v>-100</v>
      </c>
      <c r="O89" s="10">
        <f t="shared" si="8"/>
        <v>87</v>
      </c>
      <c r="P89" s="10">
        <f>IF(O89&lt;$C$5+1,SUM($N$3:N89),-100)</f>
        <v>-100</v>
      </c>
      <c r="Q89" s="10">
        <f t="shared" si="10"/>
        <v>87</v>
      </c>
      <c r="R89" s="10">
        <f t="shared" si="11"/>
        <v>0.011494252873563218</v>
      </c>
      <c r="S89" s="10">
        <f>IF(Q89&lt;$C$39+1,SUM($R$2:R89),-100)</f>
        <v>-100</v>
      </c>
    </row>
    <row r="90" spans="13:19" ht="12.75">
      <c r="M90" s="10">
        <f t="shared" si="7"/>
        <v>88</v>
      </c>
      <c r="N90" s="10">
        <f t="shared" si="9"/>
        <v>-100</v>
      </c>
      <c r="O90" s="10">
        <f t="shared" si="8"/>
        <v>88</v>
      </c>
      <c r="P90" s="10">
        <f>IF(O90&lt;$C$5+1,SUM($N$3:N90),-100)</f>
        <v>-100</v>
      </c>
      <c r="Q90" s="10">
        <f t="shared" si="10"/>
        <v>88</v>
      </c>
      <c r="R90" s="10">
        <f t="shared" si="11"/>
        <v>0.011363636363636364</v>
      </c>
      <c r="S90" s="10">
        <f>IF(Q90&lt;$C$39+1,SUM($R$2:R90),-100)</f>
        <v>-100</v>
      </c>
    </row>
    <row r="91" spans="13:19" ht="12.75">
      <c r="M91" s="10">
        <f t="shared" si="7"/>
        <v>89</v>
      </c>
      <c r="N91" s="10">
        <f t="shared" si="9"/>
        <v>-100</v>
      </c>
      <c r="O91" s="10">
        <f t="shared" si="8"/>
        <v>89</v>
      </c>
      <c r="P91" s="10">
        <f>IF(O91&lt;$C$5+1,SUM($N$3:N91),-100)</f>
        <v>-100</v>
      </c>
      <c r="Q91" s="10">
        <f t="shared" si="10"/>
        <v>89</v>
      </c>
      <c r="R91" s="10">
        <f t="shared" si="11"/>
        <v>0.011235955056179775</v>
      </c>
      <c r="S91" s="10">
        <f>IF(Q91&lt;$C$39+1,SUM($R$2:R91),-100)</f>
        <v>-100</v>
      </c>
    </row>
    <row r="92" spans="13:19" ht="12.75">
      <c r="M92" s="10">
        <f t="shared" si="7"/>
        <v>90</v>
      </c>
      <c r="N92" s="10">
        <f t="shared" si="9"/>
        <v>-100</v>
      </c>
      <c r="O92" s="10">
        <f t="shared" si="8"/>
        <v>90</v>
      </c>
      <c r="P92" s="10">
        <f>IF(O92&lt;$C$5+1,SUM($N$3:N92),-100)</f>
        <v>-100</v>
      </c>
      <c r="Q92" s="10">
        <f t="shared" si="10"/>
        <v>90</v>
      </c>
      <c r="R92" s="10">
        <f t="shared" si="11"/>
        <v>0.011111111111111112</v>
      </c>
      <c r="S92" s="10">
        <f>IF(Q92&lt;$C$39+1,SUM($R$2:R92),-100)</f>
        <v>-100</v>
      </c>
    </row>
    <row r="93" spans="13:19" ht="12.75">
      <c r="M93" s="10">
        <f t="shared" si="7"/>
        <v>91</v>
      </c>
      <c r="N93" s="10">
        <f t="shared" si="9"/>
        <v>-100</v>
      </c>
      <c r="O93" s="10">
        <f t="shared" si="8"/>
        <v>91</v>
      </c>
      <c r="P93" s="10">
        <f>IF(O93&lt;$C$5+1,SUM($N$3:N93),-100)</f>
        <v>-100</v>
      </c>
      <c r="Q93" s="10">
        <f t="shared" si="10"/>
        <v>91</v>
      </c>
      <c r="R93" s="10">
        <f t="shared" si="11"/>
        <v>0.01098901098901099</v>
      </c>
      <c r="S93" s="10">
        <f>IF(Q93&lt;$C$39+1,SUM($R$2:R93),-100)</f>
        <v>-100</v>
      </c>
    </row>
    <row r="94" spans="13:19" ht="12.75">
      <c r="M94" s="10">
        <f t="shared" si="7"/>
        <v>92</v>
      </c>
      <c r="N94" s="10">
        <f t="shared" si="9"/>
        <v>-100</v>
      </c>
      <c r="O94" s="10">
        <f t="shared" si="8"/>
        <v>92</v>
      </c>
      <c r="P94" s="10">
        <f>IF(O94&lt;$C$5+1,SUM($N$3:N94),-100)</f>
        <v>-100</v>
      </c>
      <c r="Q94" s="10">
        <f t="shared" si="10"/>
        <v>92</v>
      </c>
      <c r="R94" s="10">
        <f t="shared" si="11"/>
        <v>0.010869565217391304</v>
      </c>
      <c r="S94" s="10">
        <f>IF(Q94&lt;$C$39+1,SUM($R$2:R94),-100)</f>
        <v>-100</v>
      </c>
    </row>
    <row r="95" spans="13:19" ht="12.75">
      <c r="M95" s="10">
        <f t="shared" si="7"/>
        <v>93</v>
      </c>
      <c r="N95" s="10">
        <f t="shared" si="9"/>
        <v>-100</v>
      </c>
      <c r="O95" s="10">
        <f t="shared" si="8"/>
        <v>93</v>
      </c>
      <c r="P95" s="10">
        <f>IF(O95&lt;$C$5+1,SUM($N$3:N95),-100)</f>
        <v>-100</v>
      </c>
      <c r="Q95" s="10">
        <f t="shared" si="10"/>
        <v>93</v>
      </c>
      <c r="R95" s="10">
        <f t="shared" si="11"/>
        <v>0.010752688172043012</v>
      </c>
      <c r="S95" s="10">
        <f>IF(Q95&lt;$C$39+1,SUM($R$2:R95),-100)</f>
        <v>-100</v>
      </c>
    </row>
    <row r="96" spans="13:19" ht="12.75">
      <c r="M96" s="10">
        <f t="shared" si="7"/>
        <v>94</v>
      </c>
      <c r="N96" s="10">
        <f t="shared" si="9"/>
        <v>-100</v>
      </c>
      <c r="O96" s="10">
        <f t="shared" si="8"/>
        <v>94</v>
      </c>
      <c r="P96" s="10">
        <f>IF(O96&lt;$C$5+1,SUM($N$3:N96),-100)</f>
        <v>-100</v>
      </c>
      <c r="Q96" s="10">
        <f t="shared" si="10"/>
        <v>94</v>
      </c>
      <c r="R96" s="10">
        <f t="shared" si="11"/>
        <v>0.010638297872340425</v>
      </c>
      <c r="S96" s="10">
        <f>IF(Q96&lt;$C$39+1,SUM($R$2:R96),-100)</f>
        <v>-100</v>
      </c>
    </row>
    <row r="97" spans="13:19" ht="12.75">
      <c r="M97" s="10">
        <f t="shared" si="7"/>
        <v>95</v>
      </c>
      <c r="N97" s="10">
        <f t="shared" si="9"/>
        <v>-100</v>
      </c>
      <c r="O97" s="10">
        <f t="shared" si="8"/>
        <v>95</v>
      </c>
      <c r="P97" s="10">
        <f>IF(O97&lt;$C$5+1,SUM($N$3:N97),-100)</f>
        <v>-100</v>
      </c>
      <c r="Q97" s="10">
        <f t="shared" si="10"/>
        <v>95</v>
      </c>
      <c r="R97" s="10">
        <f t="shared" si="11"/>
        <v>0.010526315789473684</v>
      </c>
      <c r="S97" s="10">
        <f>IF(Q97&lt;$C$39+1,SUM($R$2:R97),-100)</f>
        <v>-100</v>
      </c>
    </row>
    <row r="98" spans="13:19" ht="12.75">
      <c r="M98" s="10">
        <f t="shared" si="7"/>
        <v>96</v>
      </c>
      <c r="N98" s="10">
        <f t="shared" si="9"/>
        <v>-100</v>
      </c>
      <c r="O98" s="10">
        <f t="shared" si="8"/>
        <v>96</v>
      </c>
      <c r="P98" s="10">
        <f>IF(O98&lt;$C$5+1,SUM($N$3:N98),-100)</f>
        <v>-100</v>
      </c>
      <c r="Q98" s="10">
        <f t="shared" si="10"/>
        <v>96</v>
      </c>
      <c r="R98" s="10">
        <f t="shared" si="11"/>
        <v>0.010416666666666666</v>
      </c>
      <c r="S98" s="10">
        <f>IF(Q98&lt;$C$39+1,SUM($R$2:R98),-100)</f>
        <v>-100</v>
      </c>
    </row>
    <row r="99" spans="13:19" ht="12.75">
      <c r="M99" s="10">
        <f t="shared" si="7"/>
        <v>97</v>
      </c>
      <c r="N99" s="10">
        <f t="shared" si="9"/>
        <v>-100</v>
      </c>
      <c r="O99" s="10">
        <f t="shared" si="8"/>
        <v>97</v>
      </c>
      <c r="P99" s="10">
        <f>IF(O99&lt;$C$5+1,SUM($N$3:N99),-100)</f>
        <v>-100</v>
      </c>
      <c r="Q99" s="10">
        <f t="shared" si="10"/>
        <v>97</v>
      </c>
      <c r="R99" s="10">
        <f t="shared" si="11"/>
        <v>0.010309278350515464</v>
      </c>
      <c r="S99" s="10">
        <f>IF(Q99&lt;$C$39+1,SUM($R$2:R99),-100)</f>
        <v>-100</v>
      </c>
    </row>
    <row r="100" spans="13:19" ht="12.75">
      <c r="M100" s="10">
        <f t="shared" si="7"/>
        <v>98</v>
      </c>
      <c r="N100" s="10">
        <f t="shared" si="9"/>
        <v>-100</v>
      </c>
      <c r="O100" s="10">
        <f t="shared" si="8"/>
        <v>98</v>
      </c>
      <c r="P100" s="10">
        <f>IF(O100&lt;$C$5+1,SUM($N$3:N100),-100)</f>
        <v>-100</v>
      </c>
      <c r="Q100" s="10">
        <f t="shared" si="10"/>
        <v>98</v>
      </c>
      <c r="R100" s="10">
        <f t="shared" si="11"/>
        <v>0.01020408163265306</v>
      </c>
      <c r="S100" s="10">
        <f>IF(Q100&lt;$C$39+1,SUM($R$2:R100),-100)</f>
        <v>-100</v>
      </c>
    </row>
    <row r="101" spans="13:19" ht="12.75">
      <c r="M101" s="10">
        <f t="shared" si="7"/>
        <v>99</v>
      </c>
      <c r="N101" s="10">
        <f t="shared" si="9"/>
        <v>-100</v>
      </c>
      <c r="O101" s="10">
        <f t="shared" si="8"/>
        <v>99</v>
      </c>
      <c r="P101" s="10">
        <f>IF(O101&lt;$C$5+1,SUM($N$3:N101),-100)</f>
        <v>-100</v>
      </c>
      <c r="Q101" s="10">
        <f t="shared" si="10"/>
        <v>99</v>
      </c>
      <c r="R101" s="10">
        <f t="shared" si="11"/>
        <v>0.010101010101010102</v>
      </c>
      <c r="S101" s="10">
        <f>IF(Q101&lt;$C$39+1,SUM($R$2:R101),-100)</f>
        <v>-100</v>
      </c>
    </row>
    <row r="102" spans="13:19" ht="12.75">
      <c r="M102" s="10">
        <f t="shared" si="7"/>
        <v>100</v>
      </c>
      <c r="N102" s="10">
        <f t="shared" si="9"/>
        <v>-100</v>
      </c>
      <c r="O102" s="10">
        <f t="shared" si="8"/>
        <v>100</v>
      </c>
      <c r="P102" s="10">
        <f>IF(O102&lt;$C$5+1,SUM($N$3:N102),-100)</f>
        <v>-100</v>
      </c>
      <c r="Q102" s="10">
        <f t="shared" si="10"/>
        <v>100</v>
      </c>
      <c r="R102" s="10">
        <f t="shared" si="11"/>
        <v>0.01</v>
      </c>
      <c r="S102" s="10">
        <f>IF(Q102&lt;$C$39+1,SUM($R$2:R102),-100)</f>
        <v>-100</v>
      </c>
    </row>
    <row r="110" spans="1:12" ht="12.75">
      <c r="A110" s="2"/>
      <c r="C110" s="16"/>
      <c r="D110" s="16"/>
      <c r="L110" s="6"/>
    </row>
    <row r="111" spans="1:5" ht="12.75">
      <c r="A111" s="2"/>
      <c r="C111" s="16"/>
      <c r="D111" s="16"/>
      <c r="E111" s="7"/>
    </row>
    <row r="112" spans="1:4" ht="12.75">
      <c r="A112" s="2"/>
      <c r="C112" s="16"/>
      <c r="D112" s="16"/>
    </row>
    <row r="113" spans="1:5" ht="12.75">
      <c r="A113" s="2"/>
      <c r="C113" s="16"/>
      <c r="D113" s="16"/>
      <c r="E113" s="7"/>
    </row>
    <row r="114" spans="1:4" ht="12.75">
      <c r="A114" s="2"/>
      <c r="C114" s="16"/>
      <c r="D114" s="16"/>
    </row>
    <row r="115" spans="1:5" ht="12.75">
      <c r="A115" s="2"/>
      <c r="C115" s="16"/>
      <c r="D115" s="16"/>
      <c r="E115" s="7"/>
    </row>
    <row r="116" spans="1:4" ht="12.75">
      <c r="A116" s="2"/>
      <c r="C116" s="16"/>
      <c r="D116" s="16"/>
    </row>
    <row r="117" spans="1:5" ht="12.75">
      <c r="A117" s="2"/>
      <c r="C117" s="16"/>
      <c r="D117" s="16"/>
      <c r="E117" s="7"/>
    </row>
    <row r="118" spans="1:4" ht="12.75">
      <c r="A118" s="2"/>
      <c r="C118" s="16"/>
      <c r="D118" s="16"/>
    </row>
    <row r="119" spans="1:5" ht="12.75">
      <c r="A119" s="2"/>
      <c r="C119" s="16"/>
      <c r="D119" s="16"/>
      <c r="E119" s="7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spans="1:5" ht="12.75">
      <c r="A125" s="2"/>
      <c r="E125" s="7"/>
    </row>
    <row r="127" ht="12.75">
      <c r="E127" s="7"/>
    </row>
    <row r="129" ht="12.75">
      <c r="E129" s="7"/>
    </row>
    <row r="131" ht="12.75">
      <c r="E131" s="7"/>
    </row>
    <row r="133" ht="12.75">
      <c r="E133" s="7"/>
    </row>
  </sheetData>
  <printOptions/>
  <pageMargins left="0.75" right="0.75" top="1" bottom="1" header="0.5" footer="0.5"/>
  <pageSetup orientation="portrait" r:id="rId5"/>
  <ignoredErrors>
    <ignoredError sqref="N3 N1:N2 N4:N49 N50:N102 O1:O49 P1:P49 P50:P102" formula="1"/>
  </ignoredErrors>
  <drawing r:id="rId4"/>
  <legacyDrawing r:id="rId3"/>
  <oleObjects>
    <oleObject progId="Equation.DSMT4" shapeId="230958" r:id="rId1"/>
    <oleObject progId="Equation.DSMT4" shapeId="2092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3"/>
  <sheetViews>
    <sheetView showGridLines="0" workbookViewId="0" topLeftCell="A1">
      <selection activeCell="N103" sqref="N103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12" width="9.140625" style="11" customWidth="1"/>
    <col min="13" max="15" width="9.140625" style="10" customWidth="1"/>
    <col min="16" max="16" width="10.7109375" style="10" customWidth="1"/>
    <col min="17" max="18" width="9.140625" style="10" customWidth="1"/>
    <col min="19" max="19" width="12.140625" style="10" customWidth="1"/>
    <col min="20" max="64" width="9.140625" style="11" customWidth="1"/>
  </cols>
  <sheetData>
    <row r="1" spans="13:19" ht="12.75">
      <c r="M1" s="9" t="s">
        <v>0</v>
      </c>
      <c r="N1" s="9" t="s">
        <v>1</v>
      </c>
      <c r="O1" s="9" t="s">
        <v>0</v>
      </c>
      <c r="P1" s="9" t="s">
        <v>2</v>
      </c>
      <c r="Q1" s="9" t="s">
        <v>0</v>
      </c>
      <c r="R1" s="9"/>
      <c r="S1" s="9" t="s">
        <v>2</v>
      </c>
    </row>
    <row r="2" spans="13:18" ht="12.75">
      <c r="M2" s="10">
        <v>0</v>
      </c>
      <c r="N2" s="10">
        <v>-100</v>
      </c>
      <c r="O2" s="10">
        <v>0</v>
      </c>
      <c r="Q2" s="10">
        <v>0</v>
      </c>
      <c r="R2" s="10">
        <v>0</v>
      </c>
    </row>
    <row r="3" spans="8:19" ht="12.75">
      <c r="H3" s="12"/>
      <c r="M3" s="10">
        <f aca="true" t="shared" si="0" ref="M3:M66">M2+1</f>
        <v>1</v>
      </c>
      <c r="N3" s="10">
        <f>IF(M3&lt;$C$5+1,1/M3,-100)</f>
        <v>-100</v>
      </c>
      <c r="O3" s="10">
        <f aca="true" t="shared" si="1" ref="O3:O66">O2+1</f>
        <v>1</v>
      </c>
      <c r="P3" s="10">
        <f>IF(O3&lt;$C$5+1,SUM($N$3:N3),-100)</f>
        <v>-100</v>
      </c>
      <c r="Q3" s="10">
        <f>Q2+1</f>
        <v>1</v>
      </c>
      <c r="R3" s="10">
        <f>1/Q3</f>
        <v>1</v>
      </c>
      <c r="S3" s="10">
        <f>IF(Q3&lt;$C$39+1,SUM($R$2:R3),-100)</f>
        <v>-100</v>
      </c>
    </row>
    <row r="4" spans="13:19" ht="12.75">
      <c r="M4" s="10">
        <f t="shared" si="0"/>
        <v>2</v>
      </c>
      <c r="N4" s="10">
        <f aca="true" t="shared" si="2" ref="N4:N67">IF(M4&lt;$C$5+1,1/M4,-100)</f>
        <v>-100</v>
      </c>
      <c r="O4" s="10">
        <f t="shared" si="1"/>
        <v>2</v>
      </c>
      <c r="P4" s="10">
        <f>IF(O4&lt;$C$5+1,SUM($N$3:N4),-100)</f>
        <v>-100</v>
      </c>
      <c r="Q4" s="10">
        <f aca="true" t="shared" si="3" ref="Q4:Q67">Q3+1</f>
        <v>2</v>
      </c>
      <c r="R4" s="10">
        <f aca="true" t="shared" si="4" ref="R4:R67">1/Q4</f>
        <v>0.5</v>
      </c>
      <c r="S4" s="10">
        <f>IF(Q4&lt;$C$39+1,SUM($R$2:R4),-100)</f>
        <v>-100</v>
      </c>
    </row>
    <row r="5" spans="3:19" ht="12.75">
      <c r="C5" s="9">
        <v>0</v>
      </c>
      <c r="D5" s="2" t="str">
        <f>IF($C$5&gt;0,$C$5," ")</f>
        <v> </v>
      </c>
      <c r="F5" s="2" t="str">
        <f>IF($C$5&gt;0,1/$C$5," ")</f>
        <v> </v>
      </c>
      <c r="H5" s="2" t="str">
        <f>IF($C$5&gt;0,$C$5," ")</f>
        <v> </v>
      </c>
      <c r="I5" s="15"/>
      <c r="J5" s="15" t="str">
        <f>IF(MAX(P3:P102)&gt;0,MAX(P3:P102)," ")</f>
        <v> </v>
      </c>
      <c r="M5" s="10">
        <f t="shared" si="0"/>
        <v>3</v>
      </c>
      <c r="N5" s="10">
        <f t="shared" si="2"/>
        <v>-100</v>
      </c>
      <c r="O5" s="10">
        <f t="shared" si="1"/>
        <v>3</v>
      </c>
      <c r="P5" s="10">
        <f>IF(O5&lt;$C$5+1,SUM($N$3:N5),-100)</f>
        <v>-100</v>
      </c>
      <c r="Q5" s="10">
        <f t="shared" si="3"/>
        <v>3</v>
      </c>
      <c r="R5" s="10">
        <f t="shared" si="4"/>
        <v>0.3333333333333333</v>
      </c>
      <c r="S5" s="10">
        <f>IF(Q5&lt;$C$39+1,SUM($R$2:R5),-100)</f>
        <v>-100</v>
      </c>
    </row>
    <row r="6" spans="13:19" ht="12.75">
      <c r="M6" s="10">
        <f t="shared" si="0"/>
        <v>4</v>
      </c>
      <c r="N6" s="10">
        <f t="shared" si="2"/>
        <v>-100</v>
      </c>
      <c r="O6" s="10">
        <f t="shared" si="1"/>
        <v>4</v>
      </c>
      <c r="P6" s="10">
        <f>IF(O6&lt;$C$5+1,SUM($N$3:N6),-100)</f>
        <v>-100</v>
      </c>
      <c r="Q6" s="10">
        <f t="shared" si="3"/>
        <v>4</v>
      </c>
      <c r="R6" s="10">
        <f t="shared" si="4"/>
        <v>0.25</v>
      </c>
      <c r="S6" s="10">
        <f>IF(Q6&lt;$C$39+1,SUM($R$2:R6),-100)</f>
        <v>-100</v>
      </c>
    </row>
    <row r="7" spans="13:19" ht="12.75">
      <c r="M7" s="10">
        <f t="shared" si="0"/>
        <v>5</v>
      </c>
      <c r="N7" s="10">
        <f t="shared" si="2"/>
        <v>-100</v>
      </c>
      <c r="O7" s="10">
        <f t="shared" si="1"/>
        <v>5</v>
      </c>
      <c r="P7" s="10">
        <f>IF(O7&lt;$C$5+1,SUM($N$3:N7),-100)</f>
        <v>-100</v>
      </c>
      <c r="Q7" s="10">
        <f t="shared" si="3"/>
        <v>5</v>
      </c>
      <c r="R7" s="10">
        <f t="shared" si="4"/>
        <v>0.2</v>
      </c>
      <c r="S7" s="10">
        <f>IF(Q7&lt;$C$39+1,SUM($R$2:R7),-100)</f>
        <v>-100</v>
      </c>
    </row>
    <row r="8" spans="13:19" ht="12.75">
      <c r="M8" s="10">
        <f t="shared" si="0"/>
        <v>6</v>
      </c>
      <c r="N8" s="10">
        <f t="shared" si="2"/>
        <v>-100</v>
      </c>
      <c r="O8" s="10">
        <f t="shared" si="1"/>
        <v>6</v>
      </c>
      <c r="P8" s="10">
        <f>IF(O8&lt;$C$5+1,SUM($N$3:N8),-100)</f>
        <v>-100</v>
      </c>
      <c r="Q8" s="10">
        <f t="shared" si="3"/>
        <v>6</v>
      </c>
      <c r="R8" s="10">
        <f t="shared" si="4"/>
        <v>0.16666666666666666</v>
      </c>
      <c r="S8" s="10">
        <f>IF(Q8&lt;$C$39+1,SUM($R$2:R8),-100)</f>
        <v>-100</v>
      </c>
    </row>
    <row r="9" spans="13:19" ht="12.75">
      <c r="M9" s="10">
        <f t="shared" si="0"/>
        <v>7</v>
      </c>
      <c r="N9" s="10">
        <f t="shared" si="2"/>
        <v>-100</v>
      </c>
      <c r="O9" s="10">
        <f t="shared" si="1"/>
        <v>7</v>
      </c>
      <c r="P9" s="10">
        <f>IF(O9&lt;$C$5+1,SUM($N$3:N9),-100)</f>
        <v>-100</v>
      </c>
      <c r="Q9" s="10">
        <f t="shared" si="3"/>
        <v>7</v>
      </c>
      <c r="R9" s="10">
        <f t="shared" si="4"/>
        <v>0.14285714285714285</v>
      </c>
      <c r="S9" s="10">
        <f>IF(Q9&lt;$C$39+1,SUM($R$2:R9),-100)</f>
        <v>-100</v>
      </c>
    </row>
    <row r="10" spans="13:19" ht="12.75">
      <c r="M10" s="10">
        <f t="shared" si="0"/>
        <v>8</v>
      </c>
      <c r="N10" s="10">
        <f t="shared" si="2"/>
        <v>-100</v>
      </c>
      <c r="O10" s="10">
        <f t="shared" si="1"/>
        <v>8</v>
      </c>
      <c r="P10" s="10">
        <f>IF(O10&lt;$C$5+1,SUM($N$3:N10),-100)</f>
        <v>-100</v>
      </c>
      <c r="Q10" s="10">
        <f t="shared" si="3"/>
        <v>8</v>
      </c>
      <c r="R10" s="10">
        <f t="shared" si="4"/>
        <v>0.125</v>
      </c>
      <c r="S10" s="10">
        <f>IF(Q10&lt;$C$39+1,SUM($R$2:R10),-100)</f>
        <v>-100</v>
      </c>
    </row>
    <row r="11" spans="13:19" ht="12.75">
      <c r="M11" s="10">
        <f t="shared" si="0"/>
        <v>9</v>
      </c>
      <c r="N11" s="10">
        <f t="shared" si="2"/>
        <v>-100</v>
      </c>
      <c r="O11" s="10">
        <f t="shared" si="1"/>
        <v>9</v>
      </c>
      <c r="P11" s="10">
        <f>IF(O11&lt;$C$5+1,SUM($N$3:N11),-100)</f>
        <v>-100</v>
      </c>
      <c r="Q11" s="10">
        <f t="shared" si="3"/>
        <v>9</v>
      </c>
      <c r="R11" s="10">
        <f t="shared" si="4"/>
        <v>0.1111111111111111</v>
      </c>
      <c r="S11" s="10">
        <f>IF(Q11&lt;$C$39+1,SUM($R$2:R11),-100)</f>
        <v>-100</v>
      </c>
    </row>
    <row r="12" spans="13:19" ht="12.75">
      <c r="M12" s="10">
        <f t="shared" si="0"/>
        <v>10</v>
      </c>
      <c r="N12" s="10">
        <f t="shared" si="2"/>
        <v>-100</v>
      </c>
      <c r="O12" s="10">
        <f t="shared" si="1"/>
        <v>10</v>
      </c>
      <c r="P12" s="10">
        <f>IF(O12&lt;$C$5+1,SUM($N$3:N12),-100)</f>
        <v>-100</v>
      </c>
      <c r="Q12" s="10">
        <f t="shared" si="3"/>
        <v>10</v>
      </c>
      <c r="R12" s="10">
        <f t="shared" si="4"/>
        <v>0.1</v>
      </c>
      <c r="S12" s="10">
        <f>IF(Q12&lt;$C$39+1,SUM($R$2:R12),-100)</f>
        <v>-100</v>
      </c>
    </row>
    <row r="13" spans="13:19" ht="12.75">
      <c r="M13" s="10">
        <f t="shared" si="0"/>
        <v>11</v>
      </c>
      <c r="N13" s="10">
        <f t="shared" si="2"/>
        <v>-100</v>
      </c>
      <c r="O13" s="10">
        <f t="shared" si="1"/>
        <v>11</v>
      </c>
      <c r="P13" s="10">
        <f>IF(O13&lt;$C$5+1,SUM($N$3:N13),-100)</f>
        <v>-100</v>
      </c>
      <c r="Q13" s="10">
        <f t="shared" si="3"/>
        <v>11</v>
      </c>
      <c r="R13" s="10">
        <f t="shared" si="4"/>
        <v>0.09090909090909091</v>
      </c>
      <c r="S13" s="10">
        <f>IF(Q13&lt;$C$39+1,SUM($R$2:R13),-100)</f>
        <v>-100</v>
      </c>
    </row>
    <row r="14" spans="13:19" ht="12.75">
      <c r="M14" s="10">
        <f t="shared" si="0"/>
        <v>12</v>
      </c>
      <c r="N14" s="10">
        <f t="shared" si="2"/>
        <v>-100</v>
      </c>
      <c r="O14" s="10">
        <f t="shared" si="1"/>
        <v>12</v>
      </c>
      <c r="P14" s="10">
        <f>IF(O14&lt;$C$5+1,SUM($N$3:N14),-100)</f>
        <v>-100</v>
      </c>
      <c r="Q14" s="10">
        <f t="shared" si="3"/>
        <v>12</v>
      </c>
      <c r="R14" s="10">
        <f t="shared" si="4"/>
        <v>0.08333333333333333</v>
      </c>
      <c r="S14" s="10">
        <f>IF(Q14&lt;$C$39+1,SUM($R$2:R14),-100)</f>
        <v>-100</v>
      </c>
    </row>
    <row r="15" spans="13:19" ht="12.75">
      <c r="M15" s="10">
        <f t="shared" si="0"/>
        <v>13</v>
      </c>
      <c r="N15" s="10">
        <f t="shared" si="2"/>
        <v>-100</v>
      </c>
      <c r="O15" s="10">
        <f t="shared" si="1"/>
        <v>13</v>
      </c>
      <c r="P15" s="10">
        <f>IF(O15&lt;$C$5+1,SUM($N$3:N15),-100)</f>
        <v>-100</v>
      </c>
      <c r="Q15" s="10">
        <f t="shared" si="3"/>
        <v>13</v>
      </c>
      <c r="R15" s="10">
        <f t="shared" si="4"/>
        <v>0.07692307692307693</v>
      </c>
      <c r="S15" s="10">
        <f>IF(Q15&lt;$C$39+1,SUM($R$2:R15),-100)</f>
        <v>-100</v>
      </c>
    </row>
    <row r="16" spans="2:19" ht="12.75">
      <c r="B16" s="1"/>
      <c r="D16" s="12"/>
      <c r="G16" s="12"/>
      <c r="I16" s="12"/>
      <c r="L16" s="13"/>
      <c r="M16" s="10">
        <f t="shared" si="0"/>
        <v>14</v>
      </c>
      <c r="N16" s="10">
        <f t="shared" si="2"/>
        <v>-100</v>
      </c>
      <c r="O16" s="10">
        <f t="shared" si="1"/>
        <v>14</v>
      </c>
      <c r="P16" s="10">
        <f>IF(O16&lt;$C$5+1,SUM($N$3:N16),-100)</f>
        <v>-100</v>
      </c>
      <c r="Q16" s="10">
        <f t="shared" si="3"/>
        <v>14</v>
      </c>
      <c r="R16" s="10">
        <f t="shared" si="4"/>
        <v>0.07142857142857142</v>
      </c>
      <c r="S16" s="10">
        <f>IF(Q16&lt;$C$39+1,SUM($R$2:R16),-100)</f>
        <v>-100</v>
      </c>
    </row>
    <row r="17" spans="13:19" ht="12.75">
      <c r="M17" s="10">
        <f t="shared" si="0"/>
        <v>15</v>
      </c>
      <c r="N17" s="10">
        <f t="shared" si="2"/>
        <v>-100</v>
      </c>
      <c r="O17" s="10">
        <f t="shared" si="1"/>
        <v>15</v>
      </c>
      <c r="P17" s="10">
        <f>IF(O17&lt;$C$5+1,SUM($N$3:N17),-100)</f>
        <v>-100</v>
      </c>
      <c r="Q17" s="10">
        <f t="shared" si="3"/>
        <v>15</v>
      </c>
      <c r="R17" s="10">
        <f t="shared" si="4"/>
        <v>0.06666666666666667</v>
      </c>
      <c r="S17" s="10">
        <f>IF(Q17&lt;$C$39+1,SUM($R$2:R17),-100)</f>
        <v>-100</v>
      </c>
    </row>
    <row r="18" spans="13:19" ht="12.75">
      <c r="M18" s="10">
        <f t="shared" si="0"/>
        <v>16</v>
      </c>
      <c r="N18" s="10">
        <f t="shared" si="2"/>
        <v>-100</v>
      </c>
      <c r="O18" s="10">
        <f t="shared" si="1"/>
        <v>16</v>
      </c>
      <c r="P18" s="10">
        <f>IF(O18&lt;$C$5+1,SUM($N$3:N18),-100)</f>
        <v>-100</v>
      </c>
      <c r="Q18" s="10">
        <f t="shared" si="3"/>
        <v>16</v>
      </c>
      <c r="R18" s="10">
        <f t="shared" si="4"/>
        <v>0.0625</v>
      </c>
      <c r="S18" s="10">
        <f>IF(Q18&lt;$C$39+1,SUM($R$2:R18),-100)</f>
        <v>-100</v>
      </c>
    </row>
    <row r="19" spans="13:19" ht="12.75">
      <c r="M19" s="10">
        <f t="shared" si="0"/>
        <v>17</v>
      </c>
      <c r="N19" s="10">
        <f t="shared" si="2"/>
        <v>-100</v>
      </c>
      <c r="O19" s="10">
        <f t="shared" si="1"/>
        <v>17</v>
      </c>
      <c r="P19" s="10">
        <f>IF(O19&lt;$C$5+1,SUM($N$3:N19),-100)</f>
        <v>-100</v>
      </c>
      <c r="Q19" s="10">
        <f t="shared" si="3"/>
        <v>17</v>
      </c>
      <c r="R19" s="10">
        <f t="shared" si="4"/>
        <v>0.058823529411764705</v>
      </c>
      <c r="S19" s="10">
        <f>IF(Q19&lt;$C$39+1,SUM($R$2:R19),-100)</f>
        <v>-100</v>
      </c>
    </row>
    <row r="20" spans="13:19" ht="12.75">
      <c r="M20" s="10">
        <f t="shared" si="0"/>
        <v>18</v>
      </c>
      <c r="N20" s="10">
        <f t="shared" si="2"/>
        <v>-100</v>
      </c>
      <c r="O20" s="10">
        <f t="shared" si="1"/>
        <v>18</v>
      </c>
      <c r="P20" s="10">
        <f>IF(O20&lt;$C$5+1,SUM($N$3:N20),-100)</f>
        <v>-100</v>
      </c>
      <c r="Q20" s="10">
        <f t="shared" si="3"/>
        <v>18</v>
      </c>
      <c r="R20" s="10">
        <f t="shared" si="4"/>
        <v>0.05555555555555555</v>
      </c>
      <c r="S20" s="10">
        <f>IF(Q20&lt;$C$39+1,SUM($R$2:R20),-100)</f>
        <v>-100</v>
      </c>
    </row>
    <row r="21" spans="13:19" ht="12.75">
      <c r="M21" s="10">
        <f t="shared" si="0"/>
        <v>19</v>
      </c>
      <c r="N21" s="10">
        <f t="shared" si="2"/>
        <v>-100</v>
      </c>
      <c r="O21" s="10">
        <f t="shared" si="1"/>
        <v>19</v>
      </c>
      <c r="P21" s="10">
        <f>IF(O21&lt;$C$5+1,SUM($N$3:N21),-100)</f>
        <v>-100</v>
      </c>
      <c r="Q21" s="10">
        <f t="shared" si="3"/>
        <v>19</v>
      </c>
      <c r="R21" s="10">
        <f t="shared" si="4"/>
        <v>0.05263157894736842</v>
      </c>
      <c r="S21" s="10">
        <f>IF(Q21&lt;$C$39+1,SUM($R$2:R21),-100)</f>
        <v>-100</v>
      </c>
    </row>
    <row r="22" spans="13:19" ht="12.75">
      <c r="M22" s="10">
        <f t="shared" si="0"/>
        <v>20</v>
      </c>
      <c r="N22" s="10">
        <f t="shared" si="2"/>
        <v>-100</v>
      </c>
      <c r="O22" s="10">
        <f t="shared" si="1"/>
        <v>20</v>
      </c>
      <c r="P22" s="10">
        <f>IF(O22&lt;$C$5+1,SUM($N$3:N22),-100)</f>
        <v>-100</v>
      </c>
      <c r="Q22" s="10">
        <f t="shared" si="3"/>
        <v>20</v>
      </c>
      <c r="R22" s="10">
        <f t="shared" si="4"/>
        <v>0.05</v>
      </c>
      <c r="S22" s="10">
        <f>IF(Q22&lt;$C$39+1,SUM($R$2:R22),-100)</f>
        <v>-100</v>
      </c>
    </row>
    <row r="23" spans="13:19" ht="12.75">
      <c r="M23" s="10">
        <f t="shared" si="0"/>
        <v>21</v>
      </c>
      <c r="N23" s="10">
        <f t="shared" si="2"/>
        <v>-100</v>
      </c>
      <c r="O23" s="10">
        <f t="shared" si="1"/>
        <v>21</v>
      </c>
      <c r="P23" s="10">
        <f>IF(O23&lt;$C$5+1,SUM($N$3:N23),-100)</f>
        <v>-100</v>
      </c>
      <c r="Q23" s="10">
        <f t="shared" si="3"/>
        <v>21</v>
      </c>
      <c r="R23" s="10">
        <f t="shared" si="4"/>
        <v>0.047619047619047616</v>
      </c>
      <c r="S23" s="10">
        <f>IF(Q23&lt;$C$39+1,SUM($R$2:R23),-100)</f>
        <v>-100</v>
      </c>
    </row>
    <row r="24" spans="13:19" ht="12.75">
      <c r="M24" s="10">
        <f t="shared" si="0"/>
        <v>22</v>
      </c>
      <c r="N24" s="10">
        <f t="shared" si="2"/>
        <v>-100</v>
      </c>
      <c r="O24" s="10">
        <f t="shared" si="1"/>
        <v>22</v>
      </c>
      <c r="P24" s="10">
        <f>IF(O24&lt;$C$5+1,SUM($N$3:N24),-100)</f>
        <v>-100</v>
      </c>
      <c r="Q24" s="10">
        <f t="shared" si="3"/>
        <v>22</v>
      </c>
      <c r="R24" s="10">
        <f t="shared" si="4"/>
        <v>0.045454545454545456</v>
      </c>
      <c r="S24" s="10">
        <f>IF(Q24&lt;$C$39+1,SUM($R$2:R24),-100)</f>
        <v>-100</v>
      </c>
    </row>
    <row r="25" spans="13:19" ht="12.75">
      <c r="M25" s="10">
        <f t="shared" si="0"/>
        <v>23</v>
      </c>
      <c r="N25" s="10">
        <f t="shared" si="2"/>
        <v>-100</v>
      </c>
      <c r="O25" s="10">
        <f t="shared" si="1"/>
        <v>23</v>
      </c>
      <c r="P25" s="10">
        <f>IF(O25&lt;$C$5+1,SUM($N$3:N25),-100)</f>
        <v>-100</v>
      </c>
      <c r="Q25" s="10">
        <f t="shared" si="3"/>
        <v>23</v>
      </c>
      <c r="R25" s="10">
        <f t="shared" si="4"/>
        <v>0.043478260869565216</v>
      </c>
      <c r="S25" s="10">
        <f>IF(Q25&lt;$C$39+1,SUM($R$2:R25),-100)</f>
        <v>-100</v>
      </c>
    </row>
    <row r="26" spans="13:19" ht="12.75">
      <c r="M26" s="10">
        <f t="shared" si="0"/>
        <v>24</v>
      </c>
      <c r="N26" s="10">
        <f t="shared" si="2"/>
        <v>-100</v>
      </c>
      <c r="O26" s="10">
        <f t="shared" si="1"/>
        <v>24</v>
      </c>
      <c r="P26" s="10">
        <f>IF(O26&lt;$C$5+1,SUM($N$3:N26),-100)</f>
        <v>-100</v>
      </c>
      <c r="Q26" s="10">
        <f t="shared" si="3"/>
        <v>24</v>
      </c>
      <c r="R26" s="10">
        <f t="shared" si="4"/>
        <v>0.041666666666666664</v>
      </c>
      <c r="S26" s="10">
        <f>IF(Q26&lt;$C$39+1,SUM($R$2:R26),-100)</f>
        <v>-100</v>
      </c>
    </row>
    <row r="27" spans="13:19" ht="12.75">
      <c r="M27" s="10">
        <f t="shared" si="0"/>
        <v>25</v>
      </c>
      <c r="N27" s="10">
        <f t="shared" si="2"/>
        <v>-100</v>
      </c>
      <c r="O27" s="10">
        <f t="shared" si="1"/>
        <v>25</v>
      </c>
      <c r="P27" s="10">
        <f>IF(O27&lt;$C$5+1,SUM($N$3:N27),-100)</f>
        <v>-100</v>
      </c>
      <c r="Q27" s="10">
        <f t="shared" si="3"/>
        <v>25</v>
      </c>
      <c r="R27" s="10">
        <f t="shared" si="4"/>
        <v>0.04</v>
      </c>
      <c r="S27" s="10">
        <f>IF(Q27&lt;$C$39+1,SUM($R$2:R27),-100)</f>
        <v>-100</v>
      </c>
    </row>
    <row r="28" spans="13:19" ht="12.75">
      <c r="M28" s="10">
        <f t="shared" si="0"/>
        <v>26</v>
      </c>
      <c r="N28" s="10">
        <f t="shared" si="2"/>
        <v>-100</v>
      </c>
      <c r="O28" s="10">
        <f t="shared" si="1"/>
        <v>26</v>
      </c>
      <c r="P28" s="10">
        <f>IF(O28&lt;$C$5+1,SUM($N$3:N28),-100)</f>
        <v>-100</v>
      </c>
      <c r="Q28" s="10">
        <f t="shared" si="3"/>
        <v>26</v>
      </c>
      <c r="R28" s="10">
        <f t="shared" si="4"/>
        <v>0.038461538461538464</v>
      </c>
      <c r="S28" s="10">
        <f>IF(Q28&lt;$C$39+1,SUM($R$2:R28),-100)</f>
        <v>-100</v>
      </c>
    </row>
    <row r="29" spans="13:19" ht="12.75">
      <c r="M29" s="10">
        <f t="shared" si="0"/>
        <v>27</v>
      </c>
      <c r="N29" s="10">
        <f t="shared" si="2"/>
        <v>-100</v>
      </c>
      <c r="O29" s="10">
        <f t="shared" si="1"/>
        <v>27</v>
      </c>
      <c r="P29" s="10">
        <f>IF(O29&lt;$C$5+1,SUM($N$3:N29),-100)</f>
        <v>-100</v>
      </c>
      <c r="Q29" s="10">
        <f t="shared" si="3"/>
        <v>27</v>
      </c>
      <c r="R29" s="10">
        <f t="shared" si="4"/>
        <v>0.037037037037037035</v>
      </c>
      <c r="S29" s="10">
        <f>IF(Q29&lt;$C$39+1,SUM($R$2:R29),-100)</f>
        <v>-100</v>
      </c>
    </row>
    <row r="30" spans="13:19" ht="12.75">
      <c r="M30" s="10">
        <f t="shared" si="0"/>
        <v>28</v>
      </c>
      <c r="N30" s="10">
        <f t="shared" si="2"/>
        <v>-100</v>
      </c>
      <c r="O30" s="10">
        <f t="shared" si="1"/>
        <v>28</v>
      </c>
      <c r="P30" s="10">
        <f>IF(O30&lt;$C$5+1,SUM($N$3:N30),-100)</f>
        <v>-100</v>
      </c>
      <c r="Q30" s="10">
        <f t="shared" si="3"/>
        <v>28</v>
      </c>
      <c r="R30" s="10">
        <f t="shared" si="4"/>
        <v>0.03571428571428571</v>
      </c>
      <c r="S30" s="10">
        <f>IF(Q30&lt;$C$39+1,SUM($R$2:R30),-100)</f>
        <v>-100</v>
      </c>
    </row>
    <row r="31" spans="13:19" ht="12.75">
      <c r="M31" s="10">
        <f t="shared" si="0"/>
        <v>29</v>
      </c>
      <c r="N31" s="10">
        <f t="shared" si="2"/>
        <v>-100</v>
      </c>
      <c r="O31" s="10">
        <f t="shared" si="1"/>
        <v>29</v>
      </c>
      <c r="P31" s="10">
        <f>IF(O31&lt;$C$5+1,SUM($N$3:N31),-100)</f>
        <v>-100</v>
      </c>
      <c r="Q31" s="10">
        <f t="shared" si="3"/>
        <v>29</v>
      </c>
      <c r="R31" s="10">
        <f t="shared" si="4"/>
        <v>0.034482758620689655</v>
      </c>
      <c r="S31" s="10">
        <f>IF(Q31&lt;$C$39+1,SUM($R$2:R31),-100)</f>
        <v>-100</v>
      </c>
    </row>
    <row r="32" spans="13:19" ht="12.75">
      <c r="M32" s="10">
        <f t="shared" si="0"/>
        <v>30</v>
      </c>
      <c r="N32" s="10">
        <f t="shared" si="2"/>
        <v>-100</v>
      </c>
      <c r="O32" s="10">
        <f t="shared" si="1"/>
        <v>30</v>
      </c>
      <c r="P32" s="10">
        <f>IF(O32&lt;$C$5+1,SUM($N$3:N32),-100)</f>
        <v>-100</v>
      </c>
      <c r="Q32" s="10">
        <f t="shared" si="3"/>
        <v>30</v>
      </c>
      <c r="R32" s="10">
        <f t="shared" si="4"/>
        <v>0.03333333333333333</v>
      </c>
      <c r="S32" s="10">
        <f>IF(Q32&lt;$C$39+1,SUM($R$2:R32),-100)</f>
        <v>-100</v>
      </c>
    </row>
    <row r="33" spans="13:19" ht="12.75">
      <c r="M33" s="10">
        <f t="shared" si="0"/>
        <v>31</v>
      </c>
      <c r="N33" s="10">
        <f t="shared" si="2"/>
        <v>-100</v>
      </c>
      <c r="O33" s="10">
        <f t="shared" si="1"/>
        <v>31</v>
      </c>
      <c r="P33" s="10">
        <f>IF(O33&lt;$C$5+1,SUM($N$3:N33),-100)</f>
        <v>-100</v>
      </c>
      <c r="Q33" s="10">
        <f t="shared" si="3"/>
        <v>31</v>
      </c>
      <c r="R33" s="10">
        <f t="shared" si="4"/>
        <v>0.03225806451612903</v>
      </c>
      <c r="S33" s="10">
        <f>IF(Q33&lt;$C$39+1,SUM($R$2:R33),-100)</f>
        <v>-100</v>
      </c>
    </row>
    <row r="34" spans="13:19" ht="12.75">
      <c r="M34" s="10">
        <f t="shared" si="0"/>
        <v>32</v>
      </c>
      <c r="N34" s="10">
        <f t="shared" si="2"/>
        <v>-100</v>
      </c>
      <c r="O34" s="10">
        <f t="shared" si="1"/>
        <v>32</v>
      </c>
      <c r="P34" s="10">
        <f>IF(O34&lt;$C$5+1,SUM($N$3:N34),-100)</f>
        <v>-100</v>
      </c>
      <c r="Q34" s="10">
        <f t="shared" si="3"/>
        <v>32</v>
      </c>
      <c r="R34" s="10">
        <f t="shared" si="4"/>
        <v>0.03125</v>
      </c>
      <c r="S34" s="10">
        <f>IF(Q34&lt;$C$39+1,SUM($R$2:R34),-100)</f>
        <v>-100</v>
      </c>
    </row>
    <row r="35" spans="13:19" ht="12.75">
      <c r="M35" s="10">
        <f t="shared" si="0"/>
        <v>33</v>
      </c>
      <c r="N35" s="10">
        <f t="shared" si="2"/>
        <v>-100</v>
      </c>
      <c r="O35" s="10">
        <f t="shared" si="1"/>
        <v>33</v>
      </c>
      <c r="P35" s="10">
        <f>IF(O35&lt;$C$5+1,SUM($N$3:N35),-100)</f>
        <v>-100</v>
      </c>
      <c r="Q35" s="10">
        <f t="shared" si="3"/>
        <v>33</v>
      </c>
      <c r="R35" s="10">
        <f t="shared" si="4"/>
        <v>0.030303030303030304</v>
      </c>
      <c r="S35" s="10">
        <f>IF(Q35&lt;$C$39+1,SUM($R$2:R35),-100)</f>
        <v>-100</v>
      </c>
    </row>
    <row r="36" spans="13:19" ht="12.75">
      <c r="M36" s="10">
        <f t="shared" si="0"/>
        <v>34</v>
      </c>
      <c r="N36" s="10">
        <f t="shared" si="2"/>
        <v>-100</v>
      </c>
      <c r="O36" s="10">
        <f t="shared" si="1"/>
        <v>34</v>
      </c>
      <c r="P36" s="10">
        <f>IF(O36&lt;$C$5+1,SUM($N$3:N36),-100)</f>
        <v>-100</v>
      </c>
      <c r="Q36" s="10">
        <f t="shared" si="3"/>
        <v>34</v>
      </c>
      <c r="R36" s="10">
        <f t="shared" si="4"/>
        <v>0.029411764705882353</v>
      </c>
      <c r="S36" s="10">
        <f>IF(Q36&lt;$C$39+1,SUM($R$2:R36),-100)</f>
        <v>-100</v>
      </c>
    </row>
    <row r="37" spans="13:19" ht="12.75">
      <c r="M37" s="10">
        <f t="shared" si="0"/>
        <v>35</v>
      </c>
      <c r="N37" s="10">
        <f t="shared" si="2"/>
        <v>-100</v>
      </c>
      <c r="O37" s="10">
        <f t="shared" si="1"/>
        <v>35</v>
      </c>
      <c r="P37" s="10">
        <f>IF(O37&lt;$C$5+1,SUM($N$3:N37),-100)</f>
        <v>-100</v>
      </c>
      <c r="Q37" s="10">
        <f t="shared" si="3"/>
        <v>35</v>
      </c>
      <c r="R37" s="10">
        <f t="shared" si="4"/>
        <v>0.02857142857142857</v>
      </c>
      <c r="S37" s="10">
        <f>IF(Q37&lt;$C$39+1,SUM($R$2:R37),-100)</f>
        <v>-100</v>
      </c>
    </row>
    <row r="38" spans="13:19" ht="12.75">
      <c r="M38" s="10">
        <f t="shared" si="0"/>
        <v>36</v>
      </c>
      <c r="N38" s="10">
        <f t="shared" si="2"/>
        <v>-100</v>
      </c>
      <c r="O38" s="10">
        <f t="shared" si="1"/>
        <v>36</v>
      </c>
      <c r="P38" s="10">
        <f>IF(O38&lt;$C$5+1,SUM($N$3:N38),-100)</f>
        <v>-100</v>
      </c>
      <c r="Q38" s="10">
        <f t="shared" si="3"/>
        <v>36</v>
      </c>
      <c r="R38" s="10">
        <f t="shared" si="4"/>
        <v>0.027777777777777776</v>
      </c>
      <c r="S38" s="10">
        <f>IF(Q38&lt;$C$39+1,SUM($R$2:R38),-100)</f>
        <v>-100</v>
      </c>
    </row>
    <row r="39" spans="3:19" ht="12.75">
      <c r="C39" s="9">
        <v>0</v>
      </c>
      <c r="D39" s="12" t="str">
        <f>IF($C$39&gt;0,$C$39," ")</f>
        <v> </v>
      </c>
      <c r="F39" s="12" t="str">
        <f>IF($C$39&gt;0,1/$C$39," ")</f>
        <v> </v>
      </c>
      <c r="M39" s="10">
        <f t="shared" si="0"/>
        <v>37</v>
      </c>
      <c r="N39" s="10">
        <f t="shared" si="2"/>
        <v>-100</v>
      </c>
      <c r="O39" s="10">
        <f t="shared" si="1"/>
        <v>37</v>
      </c>
      <c r="P39" s="10">
        <f>IF(O39&lt;$C$5+1,SUM($N$3:N39),-100)</f>
        <v>-100</v>
      </c>
      <c r="Q39" s="10">
        <f t="shared" si="3"/>
        <v>37</v>
      </c>
      <c r="R39" s="10">
        <f t="shared" si="4"/>
        <v>0.02702702702702703</v>
      </c>
      <c r="S39" s="10">
        <f>IF(Q39&lt;$C$39+1,SUM($R$2:R39),-100)</f>
        <v>-100</v>
      </c>
    </row>
    <row r="40" spans="13:19" ht="12.75">
      <c r="M40" s="10">
        <f t="shared" si="0"/>
        <v>38</v>
      </c>
      <c r="N40" s="10">
        <f t="shared" si="2"/>
        <v>-100</v>
      </c>
      <c r="O40" s="10">
        <f t="shared" si="1"/>
        <v>38</v>
      </c>
      <c r="P40" s="10">
        <f>IF(O40&lt;$C$5+1,SUM($N$3:N40),-100)</f>
        <v>-100</v>
      </c>
      <c r="Q40" s="10">
        <f t="shared" si="3"/>
        <v>38</v>
      </c>
      <c r="R40" s="10">
        <f t="shared" si="4"/>
        <v>0.02631578947368421</v>
      </c>
      <c r="S40" s="10">
        <f>IF(Q40&lt;$C$39+1,SUM($R$2:R40),-100)</f>
        <v>-100</v>
      </c>
    </row>
    <row r="41" spans="13:19" ht="12.75">
      <c r="M41" s="10">
        <f t="shared" si="0"/>
        <v>39</v>
      </c>
      <c r="N41" s="10">
        <f t="shared" si="2"/>
        <v>-100</v>
      </c>
      <c r="O41" s="10">
        <f t="shared" si="1"/>
        <v>39</v>
      </c>
      <c r="P41" s="10">
        <f>IF(O41&lt;$C$5+1,SUM($N$3:N41),-100)</f>
        <v>-100</v>
      </c>
      <c r="Q41" s="10">
        <f t="shared" si="3"/>
        <v>39</v>
      </c>
      <c r="R41" s="10">
        <f t="shared" si="4"/>
        <v>0.02564102564102564</v>
      </c>
      <c r="S41" s="10">
        <f>IF(Q41&lt;$C$39+1,SUM($R$2:R41),-100)</f>
        <v>-100</v>
      </c>
    </row>
    <row r="42" spans="13:19" ht="12.75">
      <c r="M42" s="10">
        <f t="shared" si="0"/>
        <v>40</v>
      </c>
      <c r="N42" s="10">
        <f t="shared" si="2"/>
        <v>-100</v>
      </c>
      <c r="O42" s="10">
        <f t="shared" si="1"/>
        <v>40</v>
      </c>
      <c r="P42" s="10">
        <f>IF(O42&lt;$C$5+1,SUM($N$3:N42),-100)</f>
        <v>-100</v>
      </c>
      <c r="Q42" s="10">
        <f t="shared" si="3"/>
        <v>40</v>
      </c>
      <c r="R42" s="10">
        <f t="shared" si="4"/>
        <v>0.025</v>
      </c>
      <c r="S42" s="10">
        <f>IF(Q42&lt;$C$39+1,SUM($R$2:R42),-100)</f>
        <v>-100</v>
      </c>
    </row>
    <row r="43" spans="13:19" ht="12.75">
      <c r="M43" s="10">
        <f t="shared" si="0"/>
        <v>41</v>
      </c>
      <c r="N43" s="10">
        <f t="shared" si="2"/>
        <v>-100</v>
      </c>
      <c r="O43" s="10">
        <f t="shared" si="1"/>
        <v>41</v>
      </c>
      <c r="P43" s="10">
        <f>IF(O43&lt;$C$5+1,SUM($N$3:N43),-100)</f>
        <v>-100</v>
      </c>
      <c r="Q43" s="10">
        <f t="shared" si="3"/>
        <v>41</v>
      </c>
      <c r="R43" s="10">
        <f t="shared" si="4"/>
        <v>0.024390243902439025</v>
      </c>
      <c r="S43" s="10">
        <f>IF(Q43&lt;$C$39+1,SUM($R$2:R43),-100)</f>
        <v>-100</v>
      </c>
    </row>
    <row r="44" spans="13:19" ht="12.75">
      <c r="M44" s="10">
        <f t="shared" si="0"/>
        <v>42</v>
      </c>
      <c r="N44" s="10">
        <f t="shared" si="2"/>
        <v>-100</v>
      </c>
      <c r="O44" s="10">
        <f t="shared" si="1"/>
        <v>42</v>
      </c>
      <c r="P44" s="10">
        <f>IF(O44&lt;$C$5+1,SUM($N$3:N44),-100)</f>
        <v>-100</v>
      </c>
      <c r="Q44" s="10">
        <f t="shared" si="3"/>
        <v>42</v>
      </c>
      <c r="R44" s="10">
        <f t="shared" si="4"/>
        <v>0.023809523809523808</v>
      </c>
      <c r="S44" s="10">
        <f>IF(Q44&lt;$C$39+1,SUM($R$2:R44),-100)</f>
        <v>-100</v>
      </c>
    </row>
    <row r="45" spans="13:19" ht="12.75">
      <c r="M45" s="10">
        <f t="shared" si="0"/>
        <v>43</v>
      </c>
      <c r="N45" s="10">
        <f t="shared" si="2"/>
        <v>-100</v>
      </c>
      <c r="O45" s="10">
        <f t="shared" si="1"/>
        <v>43</v>
      </c>
      <c r="P45" s="10">
        <f>IF(O45&lt;$C$5+1,SUM($N$3:N45),-100)</f>
        <v>-100</v>
      </c>
      <c r="Q45" s="10">
        <f t="shared" si="3"/>
        <v>43</v>
      </c>
      <c r="R45" s="10">
        <f t="shared" si="4"/>
        <v>0.023255813953488372</v>
      </c>
      <c r="S45" s="10">
        <f>IF(Q45&lt;$C$39+1,SUM($R$2:R45),-100)</f>
        <v>-100</v>
      </c>
    </row>
    <row r="46" spans="13:19" ht="12.75">
      <c r="M46" s="10">
        <f t="shared" si="0"/>
        <v>44</v>
      </c>
      <c r="N46" s="10">
        <f t="shared" si="2"/>
        <v>-100</v>
      </c>
      <c r="O46" s="10">
        <f t="shared" si="1"/>
        <v>44</v>
      </c>
      <c r="P46" s="10">
        <f>IF(O46&lt;$C$5+1,SUM($N$3:N46),-100)</f>
        <v>-100</v>
      </c>
      <c r="Q46" s="10">
        <f t="shared" si="3"/>
        <v>44</v>
      </c>
      <c r="R46" s="10">
        <f t="shared" si="4"/>
        <v>0.022727272727272728</v>
      </c>
      <c r="S46" s="10">
        <f>IF(Q46&lt;$C$39+1,SUM($R$2:R46),-100)</f>
        <v>-100</v>
      </c>
    </row>
    <row r="47" spans="13:19" ht="12.75">
      <c r="M47" s="10">
        <f t="shared" si="0"/>
        <v>45</v>
      </c>
      <c r="N47" s="10">
        <f t="shared" si="2"/>
        <v>-100</v>
      </c>
      <c r="O47" s="10">
        <f t="shared" si="1"/>
        <v>45</v>
      </c>
      <c r="P47" s="10">
        <f>IF(O47&lt;$C$5+1,SUM($N$3:N47),-100)</f>
        <v>-100</v>
      </c>
      <c r="Q47" s="10">
        <f t="shared" si="3"/>
        <v>45</v>
      </c>
      <c r="R47" s="10">
        <f t="shared" si="4"/>
        <v>0.022222222222222223</v>
      </c>
      <c r="S47" s="10">
        <f>IF(Q47&lt;$C$39+1,SUM($R$2:R47),-100)</f>
        <v>-100</v>
      </c>
    </row>
    <row r="48" spans="13:19" ht="12.75">
      <c r="M48" s="10">
        <f t="shared" si="0"/>
        <v>46</v>
      </c>
      <c r="N48" s="10">
        <f t="shared" si="2"/>
        <v>-100</v>
      </c>
      <c r="O48" s="10">
        <f t="shared" si="1"/>
        <v>46</v>
      </c>
      <c r="P48" s="10">
        <f>IF(O48&lt;$C$5+1,SUM($N$3:N48),-100)</f>
        <v>-100</v>
      </c>
      <c r="Q48" s="10">
        <f t="shared" si="3"/>
        <v>46</v>
      </c>
      <c r="R48" s="10">
        <f t="shared" si="4"/>
        <v>0.021739130434782608</v>
      </c>
      <c r="S48" s="10">
        <f>IF(Q48&lt;$C$39+1,SUM($R$2:R48),-100)</f>
        <v>-100</v>
      </c>
    </row>
    <row r="49" spans="13:19" ht="12.75">
      <c r="M49" s="10">
        <f t="shared" si="0"/>
        <v>47</v>
      </c>
      <c r="N49" s="10">
        <f t="shared" si="2"/>
        <v>-100</v>
      </c>
      <c r="O49" s="10">
        <f t="shared" si="1"/>
        <v>47</v>
      </c>
      <c r="P49" s="10">
        <f>IF(O49&lt;$C$5+1,SUM($N$3:N49),-100)</f>
        <v>-100</v>
      </c>
      <c r="Q49" s="10">
        <f t="shared" si="3"/>
        <v>47</v>
      </c>
      <c r="R49" s="10">
        <f t="shared" si="4"/>
        <v>0.02127659574468085</v>
      </c>
      <c r="S49" s="10">
        <f>IF(Q49&lt;$C$39+1,SUM($R$2:R49),-100)</f>
        <v>-100</v>
      </c>
    </row>
    <row r="50" spans="13:19" ht="12.75">
      <c r="M50" s="10">
        <f t="shared" si="0"/>
        <v>48</v>
      </c>
      <c r="N50" s="10">
        <f t="shared" si="2"/>
        <v>-100</v>
      </c>
      <c r="O50" s="10">
        <f t="shared" si="1"/>
        <v>48</v>
      </c>
      <c r="P50" s="10">
        <f>IF(O50&lt;$C$5+1,SUM($N$3:N50),-100)</f>
        <v>-100</v>
      </c>
      <c r="Q50" s="10">
        <f t="shared" si="3"/>
        <v>48</v>
      </c>
      <c r="R50" s="10">
        <f t="shared" si="4"/>
        <v>0.020833333333333332</v>
      </c>
      <c r="S50" s="10">
        <f>IF(Q50&lt;$C$39+1,SUM($R$2:R50),-100)</f>
        <v>-100</v>
      </c>
    </row>
    <row r="51" spans="13:19" ht="12.75">
      <c r="M51" s="10">
        <f t="shared" si="0"/>
        <v>49</v>
      </c>
      <c r="N51" s="10">
        <f t="shared" si="2"/>
        <v>-100</v>
      </c>
      <c r="O51" s="10">
        <f t="shared" si="1"/>
        <v>49</v>
      </c>
      <c r="P51" s="10">
        <f>IF(O51&lt;$C$5+1,SUM($N$3:N51),-100)</f>
        <v>-100</v>
      </c>
      <c r="Q51" s="10">
        <f t="shared" si="3"/>
        <v>49</v>
      </c>
      <c r="R51" s="10">
        <f t="shared" si="4"/>
        <v>0.02040816326530612</v>
      </c>
      <c r="S51" s="10">
        <f>IF(Q51&lt;$C$39+1,SUM($R$2:R51),-100)</f>
        <v>-100</v>
      </c>
    </row>
    <row r="52" spans="13:19" ht="12.75">
      <c r="M52" s="10">
        <f t="shared" si="0"/>
        <v>50</v>
      </c>
      <c r="N52" s="10">
        <f t="shared" si="2"/>
        <v>-100</v>
      </c>
      <c r="O52" s="10">
        <f t="shared" si="1"/>
        <v>50</v>
      </c>
      <c r="P52" s="10">
        <f>IF(O52&lt;$C$5+1,SUM($N$3:N52),-100)</f>
        <v>-100</v>
      </c>
      <c r="Q52" s="10">
        <f t="shared" si="3"/>
        <v>50</v>
      </c>
      <c r="R52" s="10">
        <f t="shared" si="4"/>
        <v>0.02</v>
      </c>
      <c r="S52" s="10">
        <f>IF(Q52&lt;$C$39+1,SUM($R$2:R52),-100)</f>
        <v>-100</v>
      </c>
    </row>
    <row r="53" spans="13:19" ht="12.75">
      <c r="M53" s="10">
        <f t="shared" si="0"/>
        <v>51</v>
      </c>
      <c r="N53" s="10">
        <f t="shared" si="2"/>
        <v>-100</v>
      </c>
      <c r="O53" s="10">
        <f t="shared" si="1"/>
        <v>51</v>
      </c>
      <c r="P53" s="10">
        <f>IF(O53&lt;$C$5+1,SUM($N$3:N53),-100)</f>
        <v>-100</v>
      </c>
      <c r="Q53" s="10">
        <f t="shared" si="3"/>
        <v>51</v>
      </c>
      <c r="R53" s="10">
        <f t="shared" si="4"/>
        <v>0.0196078431372549</v>
      </c>
      <c r="S53" s="10">
        <f>IF(Q53&lt;$C$39+1,SUM($R$2:R53),-100)</f>
        <v>-100</v>
      </c>
    </row>
    <row r="54" spans="13:19" ht="12.75">
      <c r="M54" s="10">
        <f t="shared" si="0"/>
        <v>52</v>
      </c>
      <c r="N54" s="10">
        <f t="shared" si="2"/>
        <v>-100</v>
      </c>
      <c r="O54" s="10">
        <f t="shared" si="1"/>
        <v>52</v>
      </c>
      <c r="P54" s="10">
        <f>IF(O54&lt;$C$5+1,SUM($N$3:N54),-100)</f>
        <v>-100</v>
      </c>
      <c r="Q54" s="10">
        <f t="shared" si="3"/>
        <v>52</v>
      </c>
      <c r="R54" s="10">
        <f t="shared" si="4"/>
        <v>0.019230769230769232</v>
      </c>
      <c r="S54" s="10">
        <f>IF(Q54&lt;$C$39+1,SUM($R$2:R54),-100)</f>
        <v>-100</v>
      </c>
    </row>
    <row r="55" spans="13:19" ht="12.75">
      <c r="M55" s="10">
        <f t="shared" si="0"/>
        <v>53</v>
      </c>
      <c r="N55" s="10">
        <f t="shared" si="2"/>
        <v>-100</v>
      </c>
      <c r="O55" s="10">
        <f t="shared" si="1"/>
        <v>53</v>
      </c>
      <c r="P55" s="10">
        <f>IF(O55&lt;$C$5+1,SUM($N$3:N55),-100)</f>
        <v>-100</v>
      </c>
      <c r="Q55" s="10">
        <f t="shared" si="3"/>
        <v>53</v>
      </c>
      <c r="R55" s="10">
        <f t="shared" si="4"/>
        <v>0.018867924528301886</v>
      </c>
      <c r="S55" s="10">
        <f>IF(Q55&lt;$C$39+1,SUM($R$2:R55),-100)</f>
        <v>-100</v>
      </c>
    </row>
    <row r="56" spans="13:19" ht="12.75">
      <c r="M56" s="10">
        <f t="shared" si="0"/>
        <v>54</v>
      </c>
      <c r="N56" s="10">
        <f t="shared" si="2"/>
        <v>-100</v>
      </c>
      <c r="O56" s="10">
        <f t="shared" si="1"/>
        <v>54</v>
      </c>
      <c r="P56" s="10">
        <f>IF(O56&lt;$C$5+1,SUM($N$3:N56),-100)</f>
        <v>-100</v>
      </c>
      <c r="Q56" s="10">
        <f t="shared" si="3"/>
        <v>54</v>
      </c>
      <c r="R56" s="10">
        <f t="shared" si="4"/>
        <v>0.018518518518518517</v>
      </c>
      <c r="S56" s="10">
        <f>IF(Q56&lt;$C$39+1,SUM($R$2:R56),-100)</f>
        <v>-100</v>
      </c>
    </row>
    <row r="57" spans="13:19" ht="12.75">
      <c r="M57" s="10">
        <f t="shared" si="0"/>
        <v>55</v>
      </c>
      <c r="N57" s="10">
        <f t="shared" si="2"/>
        <v>-100</v>
      </c>
      <c r="O57" s="10">
        <f t="shared" si="1"/>
        <v>55</v>
      </c>
      <c r="P57" s="10">
        <f>IF(O57&lt;$C$5+1,SUM($N$3:N57),-100)</f>
        <v>-100</v>
      </c>
      <c r="Q57" s="10">
        <f t="shared" si="3"/>
        <v>55</v>
      </c>
      <c r="R57" s="10">
        <f t="shared" si="4"/>
        <v>0.01818181818181818</v>
      </c>
      <c r="S57" s="10">
        <f>IF(Q57&lt;$C$39+1,SUM($R$2:R57),-100)</f>
        <v>-100</v>
      </c>
    </row>
    <row r="58" spans="13:19" ht="12.75">
      <c r="M58" s="10">
        <f t="shared" si="0"/>
        <v>56</v>
      </c>
      <c r="N58" s="10">
        <f t="shared" si="2"/>
        <v>-100</v>
      </c>
      <c r="O58" s="10">
        <f t="shared" si="1"/>
        <v>56</v>
      </c>
      <c r="P58" s="10">
        <f>IF(O58&lt;$C$5+1,SUM($N$3:N58),-100)</f>
        <v>-100</v>
      </c>
      <c r="Q58" s="10">
        <f t="shared" si="3"/>
        <v>56</v>
      </c>
      <c r="R58" s="10">
        <f t="shared" si="4"/>
        <v>0.017857142857142856</v>
      </c>
      <c r="S58" s="10">
        <f>IF(Q58&lt;$C$39+1,SUM($R$2:R58),-100)</f>
        <v>-100</v>
      </c>
    </row>
    <row r="59" spans="13:19" ht="12.75">
      <c r="M59" s="10">
        <f t="shared" si="0"/>
        <v>57</v>
      </c>
      <c r="N59" s="10">
        <f t="shared" si="2"/>
        <v>-100</v>
      </c>
      <c r="O59" s="10">
        <f t="shared" si="1"/>
        <v>57</v>
      </c>
      <c r="P59" s="10">
        <f>IF(O59&lt;$C$5+1,SUM($N$3:N59),-100)</f>
        <v>-100</v>
      </c>
      <c r="Q59" s="10">
        <f t="shared" si="3"/>
        <v>57</v>
      </c>
      <c r="R59" s="10">
        <f t="shared" si="4"/>
        <v>0.017543859649122806</v>
      </c>
      <c r="S59" s="10">
        <f>IF(Q59&lt;$C$39+1,SUM($R$2:R59),-100)</f>
        <v>-100</v>
      </c>
    </row>
    <row r="60" spans="13:19" ht="12.75">
      <c r="M60" s="10">
        <f t="shared" si="0"/>
        <v>58</v>
      </c>
      <c r="N60" s="10">
        <f t="shared" si="2"/>
        <v>-100</v>
      </c>
      <c r="O60" s="10">
        <f t="shared" si="1"/>
        <v>58</v>
      </c>
      <c r="P60" s="10">
        <f>IF(O60&lt;$C$5+1,SUM($N$3:N60),-100)</f>
        <v>-100</v>
      </c>
      <c r="Q60" s="10">
        <f t="shared" si="3"/>
        <v>58</v>
      </c>
      <c r="R60" s="10">
        <f t="shared" si="4"/>
        <v>0.017241379310344827</v>
      </c>
      <c r="S60" s="10">
        <f>IF(Q60&lt;$C$39+1,SUM($R$2:R60),-100)</f>
        <v>-100</v>
      </c>
    </row>
    <row r="61" spans="2:19" ht="12.75">
      <c r="B61" s="1"/>
      <c r="D61" s="12"/>
      <c r="G61" s="12"/>
      <c r="I61" s="12"/>
      <c r="L61" s="13"/>
      <c r="M61" s="10">
        <f t="shared" si="0"/>
        <v>59</v>
      </c>
      <c r="N61" s="10">
        <f t="shared" si="2"/>
        <v>-100</v>
      </c>
      <c r="O61" s="10">
        <f t="shared" si="1"/>
        <v>59</v>
      </c>
      <c r="P61" s="10">
        <f>IF(O61&lt;$C$5+1,SUM($N$3:N61),-100)</f>
        <v>-100</v>
      </c>
      <c r="Q61" s="10">
        <f t="shared" si="3"/>
        <v>59</v>
      </c>
      <c r="R61" s="10">
        <f t="shared" si="4"/>
        <v>0.01694915254237288</v>
      </c>
      <c r="S61" s="10">
        <f>IF(Q61&lt;$C$39+1,SUM($R$2:R61),-100)</f>
        <v>-100</v>
      </c>
    </row>
    <row r="62" spans="13:19" ht="12.75">
      <c r="M62" s="10">
        <f t="shared" si="0"/>
        <v>60</v>
      </c>
      <c r="N62" s="10">
        <f t="shared" si="2"/>
        <v>-100</v>
      </c>
      <c r="O62" s="10">
        <f t="shared" si="1"/>
        <v>60</v>
      </c>
      <c r="P62" s="10">
        <f>IF(O62&lt;$C$5+1,SUM($N$3:N62),-100)</f>
        <v>-100</v>
      </c>
      <c r="Q62" s="10">
        <f t="shared" si="3"/>
        <v>60</v>
      </c>
      <c r="R62" s="10">
        <f t="shared" si="4"/>
        <v>0.016666666666666666</v>
      </c>
      <c r="S62" s="10">
        <f>IF(Q62&lt;$C$39+1,SUM($R$2:R62),-100)</f>
        <v>-100</v>
      </c>
    </row>
    <row r="63" spans="13:19" ht="12.75">
      <c r="M63" s="10">
        <f t="shared" si="0"/>
        <v>61</v>
      </c>
      <c r="N63" s="10">
        <f t="shared" si="2"/>
        <v>-100</v>
      </c>
      <c r="O63" s="10">
        <f t="shared" si="1"/>
        <v>61</v>
      </c>
      <c r="P63" s="10">
        <f>IF(O63&lt;$C$5+1,SUM($N$3:N63),-100)</f>
        <v>-100</v>
      </c>
      <c r="Q63" s="10">
        <f t="shared" si="3"/>
        <v>61</v>
      </c>
      <c r="R63" s="10">
        <f t="shared" si="4"/>
        <v>0.01639344262295082</v>
      </c>
      <c r="S63" s="10">
        <f>IF(Q63&lt;$C$39+1,SUM($R$2:R63),-100)</f>
        <v>-100</v>
      </c>
    </row>
    <row r="64" spans="13:19" ht="12.75">
      <c r="M64" s="10">
        <f t="shared" si="0"/>
        <v>62</v>
      </c>
      <c r="N64" s="10">
        <f t="shared" si="2"/>
        <v>-100</v>
      </c>
      <c r="O64" s="10">
        <f t="shared" si="1"/>
        <v>62</v>
      </c>
      <c r="P64" s="10">
        <f>IF(O64&lt;$C$5+1,SUM($N$3:N64),-100)</f>
        <v>-100</v>
      </c>
      <c r="Q64" s="10">
        <f t="shared" si="3"/>
        <v>62</v>
      </c>
      <c r="R64" s="10">
        <f t="shared" si="4"/>
        <v>0.016129032258064516</v>
      </c>
      <c r="S64" s="10">
        <f>IF(Q64&lt;$C$39+1,SUM($R$2:R64),-100)</f>
        <v>-100</v>
      </c>
    </row>
    <row r="65" spans="13:19" ht="12.75">
      <c r="M65" s="10">
        <f t="shared" si="0"/>
        <v>63</v>
      </c>
      <c r="N65" s="10">
        <f t="shared" si="2"/>
        <v>-100</v>
      </c>
      <c r="O65" s="10">
        <f t="shared" si="1"/>
        <v>63</v>
      </c>
      <c r="P65" s="10">
        <f>IF(O65&lt;$C$5+1,SUM($N$3:N65),-100)</f>
        <v>-100</v>
      </c>
      <c r="Q65" s="10">
        <f t="shared" si="3"/>
        <v>63</v>
      </c>
      <c r="R65" s="10">
        <f t="shared" si="4"/>
        <v>0.015873015873015872</v>
      </c>
      <c r="S65" s="10">
        <f>IF(Q65&lt;$C$39+1,SUM($R$2:R65),-100)</f>
        <v>-100</v>
      </c>
    </row>
    <row r="66" spans="13:19" ht="12.75">
      <c r="M66" s="10">
        <f t="shared" si="0"/>
        <v>64</v>
      </c>
      <c r="N66" s="10">
        <f t="shared" si="2"/>
        <v>-100</v>
      </c>
      <c r="O66" s="10">
        <f t="shared" si="1"/>
        <v>64</v>
      </c>
      <c r="P66" s="10">
        <f>IF(O66&lt;$C$5+1,SUM($N$3:N66),-100)</f>
        <v>-100</v>
      </c>
      <c r="Q66" s="10">
        <f t="shared" si="3"/>
        <v>64</v>
      </c>
      <c r="R66" s="10">
        <f t="shared" si="4"/>
        <v>0.015625</v>
      </c>
      <c r="S66" s="10">
        <f>IF(Q66&lt;$C$39+1,SUM($R$2:R66),-100)</f>
        <v>-100</v>
      </c>
    </row>
    <row r="67" spans="13:19" ht="12.75">
      <c r="M67" s="10">
        <f aca="true" t="shared" si="5" ref="M67:M102">M66+1</f>
        <v>65</v>
      </c>
      <c r="N67" s="10">
        <f t="shared" si="2"/>
        <v>-100</v>
      </c>
      <c r="O67" s="10">
        <f aca="true" t="shared" si="6" ref="O67:O102">O66+1</f>
        <v>65</v>
      </c>
      <c r="P67" s="10">
        <f>IF(O67&lt;$C$5+1,SUM($N$3:N67),-100)</f>
        <v>-100</v>
      </c>
      <c r="Q67" s="10">
        <f t="shared" si="3"/>
        <v>65</v>
      </c>
      <c r="R67" s="10">
        <f t="shared" si="4"/>
        <v>0.015384615384615385</v>
      </c>
      <c r="S67" s="10">
        <f>IF(Q67&lt;$C$39+1,SUM($R$2:R67),-100)</f>
        <v>-100</v>
      </c>
    </row>
    <row r="68" spans="13:19" ht="12.75">
      <c r="M68" s="10">
        <f t="shared" si="5"/>
        <v>66</v>
      </c>
      <c r="N68" s="10">
        <f aca="true" t="shared" si="7" ref="N68:N102">IF(M68&lt;$C$5+1,1/M68,-100)</f>
        <v>-100</v>
      </c>
      <c r="O68" s="10">
        <f t="shared" si="6"/>
        <v>66</v>
      </c>
      <c r="P68" s="10">
        <f>IF(O68&lt;$C$5+1,SUM($N$3:N68),-100)</f>
        <v>-100</v>
      </c>
      <c r="Q68" s="10">
        <f aca="true" t="shared" si="8" ref="Q68:Q102">Q67+1</f>
        <v>66</v>
      </c>
      <c r="R68" s="10">
        <f aca="true" t="shared" si="9" ref="R68:R102">1/Q68</f>
        <v>0.015151515151515152</v>
      </c>
      <c r="S68" s="10">
        <f>IF(Q68&lt;$C$39+1,SUM($R$2:R68),-100)</f>
        <v>-100</v>
      </c>
    </row>
    <row r="69" spans="13:19" ht="12.75">
      <c r="M69" s="10">
        <f t="shared" si="5"/>
        <v>67</v>
      </c>
      <c r="N69" s="10">
        <f t="shared" si="7"/>
        <v>-100</v>
      </c>
      <c r="O69" s="10">
        <f t="shared" si="6"/>
        <v>67</v>
      </c>
      <c r="P69" s="10">
        <f>IF(O69&lt;$C$5+1,SUM($N$3:N69),-100)</f>
        <v>-100</v>
      </c>
      <c r="Q69" s="10">
        <f t="shared" si="8"/>
        <v>67</v>
      </c>
      <c r="R69" s="10">
        <f t="shared" si="9"/>
        <v>0.014925373134328358</v>
      </c>
      <c r="S69" s="10">
        <f>IF(Q69&lt;$C$39+1,SUM($R$2:R69),-100)</f>
        <v>-100</v>
      </c>
    </row>
    <row r="70" spans="13:19" ht="12.75">
      <c r="M70" s="10">
        <f t="shared" si="5"/>
        <v>68</v>
      </c>
      <c r="N70" s="10">
        <f t="shared" si="7"/>
        <v>-100</v>
      </c>
      <c r="O70" s="10">
        <f t="shared" si="6"/>
        <v>68</v>
      </c>
      <c r="P70" s="10">
        <f>IF(O70&lt;$C$5+1,SUM($N$3:N70),-100)</f>
        <v>-100</v>
      </c>
      <c r="Q70" s="10">
        <f t="shared" si="8"/>
        <v>68</v>
      </c>
      <c r="R70" s="10">
        <f t="shared" si="9"/>
        <v>0.014705882352941176</v>
      </c>
      <c r="S70" s="10">
        <f>IF(Q70&lt;$C$39+1,SUM($R$2:R70),-100)</f>
        <v>-100</v>
      </c>
    </row>
    <row r="71" spans="13:19" ht="12.75">
      <c r="M71" s="10">
        <f t="shared" si="5"/>
        <v>69</v>
      </c>
      <c r="N71" s="10">
        <f t="shared" si="7"/>
        <v>-100</v>
      </c>
      <c r="O71" s="10">
        <f t="shared" si="6"/>
        <v>69</v>
      </c>
      <c r="P71" s="10">
        <f>IF(O71&lt;$C$5+1,SUM($N$3:N71),-100)</f>
        <v>-100</v>
      </c>
      <c r="Q71" s="10">
        <f t="shared" si="8"/>
        <v>69</v>
      </c>
      <c r="R71" s="10">
        <f t="shared" si="9"/>
        <v>0.014492753623188406</v>
      </c>
      <c r="S71" s="10">
        <f>IF(Q71&lt;$C$39+1,SUM($R$2:R71),-100)</f>
        <v>-100</v>
      </c>
    </row>
    <row r="72" spans="13:19" ht="12.75">
      <c r="M72" s="10">
        <f t="shared" si="5"/>
        <v>70</v>
      </c>
      <c r="N72" s="10">
        <f t="shared" si="7"/>
        <v>-100</v>
      </c>
      <c r="O72" s="10">
        <f t="shared" si="6"/>
        <v>70</v>
      </c>
      <c r="P72" s="10">
        <f>IF(O72&lt;$C$5+1,SUM($N$3:N72),-100)</f>
        <v>-100</v>
      </c>
      <c r="Q72" s="10">
        <f t="shared" si="8"/>
        <v>70</v>
      </c>
      <c r="R72" s="10">
        <f t="shared" si="9"/>
        <v>0.014285714285714285</v>
      </c>
      <c r="S72" s="10">
        <f>IF(Q72&lt;$C$39+1,SUM($R$2:R72),-100)</f>
        <v>-100</v>
      </c>
    </row>
    <row r="73" spans="13:19" ht="12.75">
      <c r="M73" s="10">
        <f t="shared" si="5"/>
        <v>71</v>
      </c>
      <c r="N73" s="10">
        <f t="shared" si="7"/>
        <v>-100</v>
      </c>
      <c r="O73" s="10">
        <f t="shared" si="6"/>
        <v>71</v>
      </c>
      <c r="P73" s="10">
        <f>IF(O73&lt;$C$5+1,SUM($N$3:N73),-100)</f>
        <v>-100</v>
      </c>
      <c r="Q73" s="10">
        <f t="shared" si="8"/>
        <v>71</v>
      </c>
      <c r="R73" s="10">
        <f t="shared" si="9"/>
        <v>0.014084507042253521</v>
      </c>
      <c r="S73" s="10">
        <f>IF(Q73&lt;$C$39+1,SUM($R$2:R73),-100)</f>
        <v>-100</v>
      </c>
    </row>
    <row r="74" spans="13:19" ht="12.75">
      <c r="M74" s="10">
        <f t="shared" si="5"/>
        <v>72</v>
      </c>
      <c r="N74" s="10">
        <f t="shared" si="7"/>
        <v>-100</v>
      </c>
      <c r="O74" s="10">
        <f t="shared" si="6"/>
        <v>72</v>
      </c>
      <c r="P74" s="10">
        <f>IF(O74&lt;$C$5+1,SUM($N$3:N74),-100)</f>
        <v>-100</v>
      </c>
      <c r="Q74" s="10">
        <f t="shared" si="8"/>
        <v>72</v>
      </c>
      <c r="R74" s="10">
        <f t="shared" si="9"/>
        <v>0.013888888888888888</v>
      </c>
      <c r="S74" s="10">
        <f>IF(Q74&lt;$C$39+1,SUM($R$2:R74),-100)</f>
        <v>-100</v>
      </c>
    </row>
    <row r="75" spans="13:19" ht="12.75">
      <c r="M75" s="10">
        <f t="shared" si="5"/>
        <v>73</v>
      </c>
      <c r="N75" s="10">
        <f t="shared" si="7"/>
        <v>-100</v>
      </c>
      <c r="O75" s="10">
        <f t="shared" si="6"/>
        <v>73</v>
      </c>
      <c r="P75" s="10">
        <f>IF(O75&lt;$C$5+1,SUM($N$3:N75),-100)</f>
        <v>-100</v>
      </c>
      <c r="Q75" s="10">
        <f t="shared" si="8"/>
        <v>73</v>
      </c>
      <c r="R75" s="10">
        <f t="shared" si="9"/>
        <v>0.0136986301369863</v>
      </c>
      <c r="S75" s="10">
        <f>IF(Q75&lt;$C$39+1,SUM($R$2:R75),-100)</f>
        <v>-100</v>
      </c>
    </row>
    <row r="76" spans="13:19" ht="12.75">
      <c r="M76" s="10">
        <f t="shared" si="5"/>
        <v>74</v>
      </c>
      <c r="N76" s="10">
        <f t="shared" si="7"/>
        <v>-100</v>
      </c>
      <c r="O76" s="10">
        <f t="shared" si="6"/>
        <v>74</v>
      </c>
      <c r="P76" s="10">
        <f>IF(O76&lt;$C$5+1,SUM($N$3:N76),-100)</f>
        <v>-100</v>
      </c>
      <c r="Q76" s="10">
        <f t="shared" si="8"/>
        <v>74</v>
      </c>
      <c r="R76" s="10">
        <f t="shared" si="9"/>
        <v>0.013513513513513514</v>
      </c>
      <c r="S76" s="10">
        <f>IF(Q76&lt;$C$39+1,SUM($R$2:R76),-100)</f>
        <v>-100</v>
      </c>
    </row>
    <row r="77" spans="13:19" ht="12.75">
      <c r="M77" s="10">
        <f t="shared" si="5"/>
        <v>75</v>
      </c>
      <c r="N77" s="10">
        <f t="shared" si="7"/>
        <v>-100</v>
      </c>
      <c r="O77" s="10">
        <f t="shared" si="6"/>
        <v>75</v>
      </c>
      <c r="P77" s="10">
        <f>IF(O77&lt;$C$5+1,SUM($N$3:N77),-100)</f>
        <v>-100</v>
      </c>
      <c r="Q77" s="10">
        <f t="shared" si="8"/>
        <v>75</v>
      </c>
      <c r="R77" s="10">
        <f t="shared" si="9"/>
        <v>0.013333333333333334</v>
      </c>
      <c r="S77" s="10">
        <f>IF(Q77&lt;$C$39+1,SUM($R$2:R77),-100)</f>
        <v>-100</v>
      </c>
    </row>
    <row r="78" spans="13:19" ht="12.75">
      <c r="M78" s="10">
        <f t="shared" si="5"/>
        <v>76</v>
      </c>
      <c r="N78" s="10">
        <f t="shared" si="7"/>
        <v>-100</v>
      </c>
      <c r="O78" s="10">
        <f t="shared" si="6"/>
        <v>76</v>
      </c>
      <c r="P78" s="10">
        <f>IF(O78&lt;$C$5+1,SUM($N$3:N78),-100)</f>
        <v>-100</v>
      </c>
      <c r="Q78" s="10">
        <f t="shared" si="8"/>
        <v>76</v>
      </c>
      <c r="R78" s="10">
        <f t="shared" si="9"/>
        <v>0.013157894736842105</v>
      </c>
      <c r="S78" s="10">
        <f>IF(Q78&lt;$C$39+1,SUM($R$2:R78),-100)</f>
        <v>-100</v>
      </c>
    </row>
    <row r="79" spans="13:19" ht="12.75">
      <c r="M79" s="10">
        <f t="shared" si="5"/>
        <v>77</v>
      </c>
      <c r="N79" s="10">
        <f t="shared" si="7"/>
        <v>-100</v>
      </c>
      <c r="O79" s="10">
        <f t="shared" si="6"/>
        <v>77</v>
      </c>
      <c r="P79" s="10">
        <f>IF(O79&lt;$C$5+1,SUM($N$3:N79),-100)</f>
        <v>-100</v>
      </c>
      <c r="Q79" s="10">
        <f t="shared" si="8"/>
        <v>77</v>
      </c>
      <c r="R79" s="10">
        <f t="shared" si="9"/>
        <v>0.012987012987012988</v>
      </c>
      <c r="S79" s="10">
        <f>IF(Q79&lt;$C$39+1,SUM($R$2:R79),-100)</f>
        <v>-100</v>
      </c>
    </row>
    <row r="80" spans="13:19" ht="12.75">
      <c r="M80" s="10">
        <f t="shared" si="5"/>
        <v>78</v>
      </c>
      <c r="N80" s="10">
        <f t="shared" si="7"/>
        <v>-100</v>
      </c>
      <c r="O80" s="10">
        <f t="shared" si="6"/>
        <v>78</v>
      </c>
      <c r="P80" s="10">
        <f>IF(O80&lt;$C$5+1,SUM($N$3:N80),-100)</f>
        <v>-100</v>
      </c>
      <c r="Q80" s="10">
        <f t="shared" si="8"/>
        <v>78</v>
      </c>
      <c r="R80" s="10">
        <f t="shared" si="9"/>
        <v>0.01282051282051282</v>
      </c>
      <c r="S80" s="10">
        <f>IF(Q80&lt;$C$39+1,SUM($R$2:R80),-100)</f>
        <v>-100</v>
      </c>
    </row>
    <row r="81" spans="13:19" ht="12.75">
      <c r="M81" s="10">
        <f t="shared" si="5"/>
        <v>79</v>
      </c>
      <c r="N81" s="10">
        <f t="shared" si="7"/>
        <v>-100</v>
      </c>
      <c r="O81" s="10">
        <f t="shared" si="6"/>
        <v>79</v>
      </c>
      <c r="P81" s="10">
        <f>IF(O81&lt;$C$5+1,SUM($N$3:N81),-100)</f>
        <v>-100</v>
      </c>
      <c r="Q81" s="10">
        <f t="shared" si="8"/>
        <v>79</v>
      </c>
      <c r="R81" s="10">
        <f t="shared" si="9"/>
        <v>0.012658227848101266</v>
      </c>
      <c r="S81" s="10">
        <f>IF(Q81&lt;$C$39+1,SUM($R$2:R81),-100)</f>
        <v>-100</v>
      </c>
    </row>
    <row r="82" spans="13:19" ht="12.75">
      <c r="M82" s="10">
        <f t="shared" si="5"/>
        <v>80</v>
      </c>
      <c r="N82" s="10">
        <f t="shared" si="7"/>
        <v>-100</v>
      </c>
      <c r="O82" s="10">
        <f t="shared" si="6"/>
        <v>80</v>
      </c>
      <c r="P82" s="10">
        <f>IF(O82&lt;$C$5+1,SUM($N$3:N82),-100)</f>
        <v>-100</v>
      </c>
      <c r="Q82" s="10">
        <f t="shared" si="8"/>
        <v>80</v>
      </c>
      <c r="R82" s="10">
        <f t="shared" si="9"/>
        <v>0.0125</v>
      </c>
      <c r="S82" s="10">
        <f>IF(Q82&lt;$C$39+1,SUM($R$2:R82),-100)</f>
        <v>-100</v>
      </c>
    </row>
    <row r="83" spans="13:19" ht="12.75">
      <c r="M83" s="10">
        <f t="shared" si="5"/>
        <v>81</v>
      </c>
      <c r="N83" s="10">
        <f t="shared" si="7"/>
        <v>-100</v>
      </c>
      <c r="O83" s="10">
        <f t="shared" si="6"/>
        <v>81</v>
      </c>
      <c r="P83" s="10">
        <f>IF(O83&lt;$C$5+1,SUM($N$3:N83),-100)</f>
        <v>-100</v>
      </c>
      <c r="Q83" s="10">
        <f t="shared" si="8"/>
        <v>81</v>
      </c>
      <c r="R83" s="10">
        <f t="shared" si="9"/>
        <v>0.012345679012345678</v>
      </c>
      <c r="S83" s="10">
        <f>IF(Q83&lt;$C$39+1,SUM($R$2:R83),-100)</f>
        <v>-100</v>
      </c>
    </row>
    <row r="84" spans="13:19" ht="12.75">
      <c r="M84" s="10">
        <f t="shared" si="5"/>
        <v>82</v>
      </c>
      <c r="N84" s="10">
        <f t="shared" si="7"/>
        <v>-100</v>
      </c>
      <c r="O84" s="10">
        <f t="shared" si="6"/>
        <v>82</v>
      </c>
      <c r="P84" s="10">
        <f>IF(O84&lt;$C$5+1,SUM($N$3:N84),-100)</f>
        <v>-100</v>
      </c>
      <c r="Q84" s="10">
        <f t="shared" si="8"/>
        <v>82</v>
      </c>
      <c r="R84" s="10">
        <f t="shared" si="9"/>
        <v>0.012195121951219513</v>
      </c>
      <c r="S84" s="10">
        <f>IF(Q84&lt;$C$39+1,SUM($R$2:R84),-100)</f>
        <v>-100</v>
      </c>
    </row>
    <row r="85" spans="13:19" ht="12.75">
      <c r="M85" s="10">
        <f t="shared" si="5"/>
        <v>83</v>
      </c>
      <c r="N85" s="10">
        <f t="shared" si="7"/>
        <v>-100</v>
      </c>
      <c r="O85" s="10">
        <f t="shared" si="6"/>
        <v>83</v>
      </c>
      <c r="P85" s="10">
        <f>IF(O85&lt;$C$5+1,SUM($N$3:N85),-100)</f>
        <v>-100</v>
      </c>
      <c r="Q85" s="10">
        <f t="shared" si="8"/>
        <v>83</v>
      </c>
      <c r="R85" s="10">
        <f t="shared" si="9"/>
        <v>0.012048192771084338</v>
      </c>
      <c r="S85" s="10">
        <f>IF(Q85&lt;$C$39+1,SUM($R$2:R85),-100)</f>
        <v>-100</v>
      </c>
    </row>
    <row r="86" spans="13:19" ht="12.75">
      <c r="M86" s="10">
        <f t="shared" si="5"/>
        <v>84</v>
      </c>
      <c r="N86" s="10">
        <f t="shared" si="7"/>
        <v>-100</v>
      </c>
      <c r="O86" s="10">
        <f t="shared" si="6"/>
        <v>84</v>
      </c>
      <c r="P86" s="10">
        <f>IF(O86&lt;$C$5+1,SUM($N$3:N86),-100)</f>
        <v>-100</v>
      </c>
      <c r="Q86" s="10">
        <f t="shared" si="8"/>
        <v>84</v>
      </c>
      <c r="R86" s="10">
        <f t="shared" si="9"/>
        <v>0.011904761904761904</v>
      </c>
      <c r="S86" s="10">
        <f>IF(Q86&lt;$C$39+1,SUM($R$2:R86),-100)</f>
        <v>-100</v>
      </c>
    </row>
    <row r="87" spans="13:19" ht="12.75">
      <c r="M87" s="10">
        <f t="shared" si="5"/>
        <v>85</v>
      </c>
      <c r="N87" s="10">
        <f t="shared" si="7"/>
        <v>-100</v>
      </c>
      <c r="O87" s="10">
        <f t="shared" si="6"/>
        <v>85</v>
      </c>
      <c r="P87" s="10">
        <f>IF(O87&lt;$C$5+1,SUM($N$3:N87),-100)</f>
        <v>-100</v>
      </c>
      <c r="Q87" s="10">
        <f t="shared" si="8"/>
        <v>85</v>
      </c>
      <c r="R87" s="10">
        <f t="shared" si="9"/>
        <v>0.011764705882352941</v>
      </c>
      <c r="S87" s="10">
        <f>IF(Q87&lt;$C$39+1,SUM($R$2:R87),-100)</f>
        <v>-100</v>
      </c>
    </row>
    <row r="88" spans="13:19" ht="12.75">
      <c r="M88" s="10">
        <f t="shared" si="5"/>
        <v>86</v>
      </c>
      <c r="N88" s="10">
        <f t="shared" si="7"/>
        <v>-100</v>
      </c>
      <c r="O88" s="10">
        <f t="shared" si="6"/>
        <v>86</v>
      </c>
      <c r="P88" s="10">
        <f>IF(O88&lt;$C$5+1,SUM($N$3:N88),-100)</f>
        <v>-100</v>
      </c>
      <c r="Q88" s="10">
        <f t="shared" si="8"/>
        <v>86</v>
      </c>
      <c r="R88" s="10">
        <f t="shared" si="9"/>
        <v>0.011627906976744186</v>
      </c>
      <c r="S88" s="10">
        <f>IF(Q88&lt;$C$39+1,SUM($R$2:R88),-100)</f>
        <v>-100</v>
      </c>
    </row>
    <row r="89" spans="13:19" ht="12.75">
      <c r="M89" s="10">
        <f t="shared" si="5"/>
        <v>87</v>
      </c>
      <c r="N89" s="10">
        <f t="shared" si="7"/>
        <v>-100</v>
      </c>
      <c r="O89" s="10">
        <f t="shared" si="6"/>
        <v>87</v>
      </c>
      <c r="P89" s="10">
        <f>IF(O89&lt;$C$5+1,SUM($N$3:N89),-100)</f>
        <v>-100</v>
      </c>
      <c r="Q89" s="10">
        <f t="shared" si="8"/>
        <v>87</v>
      </c>
      <c r="R89" s="10">
        <f t="shared" si="9"/>
        <v>0.011494252873563218</v>
      </c>
      <c r="S89" s="10">
        <f>IF(Q89&lt;$C$39+1,SUM($R$2:R89),-100)</f>
        <v>-100</v>
      </c>
    </row>
    <row r="90" spans="13:19" ht="12.75">
      <c r="M90" s="10">
        <f t="shared" si="5"/>
        <v>88</v>
      </c>
      <c r="N90" s="10">
        <f t="shared" si="7"/>
        <v>-100</v>
      </c>
      <c r="O90" s="10">
        <f t="shared" si="6"/>
        <v>88</v>
      </c>
      <c r="P90" s="10">
        <f>IF(O90&lt;$C$5+1,SUM($N$3:N90),-100)</f>
        <v>-100</v>
      </c>
      <c r="Q90" s="10">
        <f t="shared" si="8"/>
        <v>88</v>
      </c>
      <c r="R90" s="10">
        <f t="shared" si="9"/>
        <v>0.011363636363636364</v>
      </c>
      <c r="S90" s="10">
        <f>IF(Q90&lt;$C$39+1,SUM($R$2:R90),-100)</f>
        <v>-100</v>
      </c>
    </row>
    <row r="91" spans="13:19" ht="12.75">
      <c r="M91" s="10">
        <f t="shared" si="5"/>
        <v>89</v>
      </c>
      <c r="N91" s="10">
        <f t="shared" si="7"/>
        <v>-100</v>
      </c>
      <c r="O91" s="10">
        <f t="shared" si="6"/>
        <v>89</v>
      </c>
      <c r="P91" s="10">
        <f>IF(O91&lt;$C$5+1,SUM($N$3:N91),-100)</f>
        <v>-100</v>
      </c>
      <c r="Q91" s="10">
        <f t="shared" si="8"/>
        <v>89</v>
      </c>
      <c r="R91" s="10">
        <f t="shared" si="9"/>
        <v>0.011235955056179775</v>
      </c>
      <c r="S91" s="10">
        <f>IF(Q91&lt;$C$39+1,SUM($R$2:R91),-100)</f>
        <v>-100</v>
      </c>
    </row>
    <row r="92" spans="13:19" ht="12.75">
      <c r="M92" s="10">
        <f t="shared" si="5"/>
        <v>90</v>
      </c>
      <c r="N92" s="10">
        <f t="shared" si="7"/>
        <v>-100</v>
      </c>
      <c r="O92" s="10">
        <f t="shared" si="6"/>
        <v>90</v>
      </c>
      <c r="P92" s="10">
        <f>IF(O92&lt;$C$5+1,SUM($N$3:N92),-100)</f>
        <v>-100</v>
      </c>
      <c r="Q92" s="10">
        <f t="shared" si="8"/>
        <v>90</v>
      </c>
      <c r="R92" s="10">
        <f t="shared" si="9"/>
        <v>0.011111111111111112</v>
      </c>
      <c r="S92" s="10">
        <f>IF(Q92&lt;$C$39+1,SUM($R$2:R92),-100)</f>
        <v>-100</v>
      </c>
    </row>
    <row r="93" spans="13:19" ht="12.75">
      <c r="M93" s="10">
        <f t="shared" si="5"/>
        <v>91</v>
      </c>
      <c r="N93" s="10">
        <f t="shared" si="7"/>
        <v>-100</v>
      </c>
      <c r="O93" s="10">
        <f t="shared" si="6"/>
        <v>91</v>
      </c>
      <c r="P93" s="10">
        <f>IF(O93&lt;$C$5+1,SUM($N$3:N93),-100)</f>
        <v>-100</v>
      </c>
      <c r="Q93" s="10">
        <f t="shared" si="8"/>
        <v>91</v>
      </c>
      <c r="R93" s="10">
        <f t="shared" si="9"/>
        <v>0.01098901098901099</v>
      </c>
      <c r="S93" s="10">
        <f>IF(Q93&lt;$C$39+1,SUM($R$2:R93),-100)</f>
        <v>-100</v>
      </c>
    </row>
    <row r="94" spans="13:19" ht="12.75">
      <c r="M94" s="10">
        <f t="shared" si="5"/>
        <v>92</v>
      </c>
      <c r="N94" s="10">
        <f t="shared" si="7"/>
        <v>-100</v>
      </c>
      <c r="O94" s="10">
        <f t="shared" si="6"/>
        <v>92</v>
      </c>
      <c r="P94" s="10">
        <f>IF(O94&lt;$C$5+1,SUM($N$3:N94),-100)</f>
        <v>-100</v>
      </c>
      <c r="Q94" s="10">
        <f t="shared" si="8"/>
        <v>92</v>
      </c>
      <c r="R94" s="10">
        <f t="shared" si="9"/>
        <v>0.010869565217391304</v>
      </c>
      <c r="S94" s="10">
        <f>IF(Q94&lt;$C$39+1,SUM($R$2:R94),-100)</f>
        <v>-100</v>
      </c>
    </row>
    <row r="95" spans="13:19" ht="12.75">
      <c r="M95" s="10">
        <f t="shared" si="5"/>
        <v>93</v>
      </c>
      <c r="N95" s="10">
        <f t="shared" si="7"/>
        <v>-100</v>
      </c>
      <c r="O95" s="10">
        <f t="shared" si="6"/>
        <v>93</v>
      </c>
      <c r="P95" s="10">
        <f>IF(O95&lt;$C$5+1,SUM($N$3:N95),-100)</f>
        <v>-100</v>
      </c>
      <c r="Q95" s="10">
        <f t="shared" si="8"/>
        <v>93</v>
      </c>
      <c r="R95" s="10">
        <f t="shared" si="9"/>
        <v>0.010752688172043012</v>
      </c>
      <c r="S95" s="10">
        <f>IF(Q95&lt;$C$39+1,SUM($R$2:R95),-100)</f>
        <v>-100</v>
      </c>
    </row>
    <row r="96" spans="13:19" ht="12.75">
      <c r="M96" s="10">
        <f t="shared" si="5"/>
        <v>94</v>
      </c>
      <c r="N96" s="10">
        <f t="shared" si="7"/>
        <v>-100</v>
      </c>
      <c r="O96" s="10">
        <f t="shared" si="6"/>
        <v>94</v>
      </c>
      <c r="P96" s="10">
        <f>IF(O96&lt;$C$5+1,SUM($N$3:N96),-100)</f>
        <v>-100</v>
      </c>
      <c r="Q96" s="10">
        <f t="shared" si="8"/>
        <v>94</v>
      </c>
      <c r="R96" s="10">
        <f t="shared" si="9"/>
        <v>0.010638297872340425</v>
      </c>
      <c r="S96" s="10">
        <f>IF(Q96&lt;$C$39+1,SUM($R$2:R96),-100)</f>
        <v>-100</v>
      </c>
    </row>
    <row r="97" spans="13:19" ht="12.75">
      <c r="M97" s="10">
        <f t="shared" si="5"/>
        <v>95</v>
      </c>
      <c r="N97" s="10">
        <f t="shared" si="7"/>
        <v>-100</v>
      </c>
      <c r="O97" s="10">
        <f t="shared" si="6"/>
        <v>95</v>
      </c>
      <c r="P97" s="10">
        <f>IF(O97&lt;$C$5+1,SUM($N$3:N97),-100)</f>
        <v>-100</v>
      </c>
      <c r="Q97" s="10">
        <f t="shared" si="8"/>
        <v>95</v>
      </c>
      <c r="R97" s="10">
        <f t="shared" si="9"/>
        <v>0.010526315789473684</v>
      </c>
      <c r="S97" s="10">
        <f>IF(Q97&lt;$C$39+1,SUM($R$2:R97),-100)</f>
        <v>-100</v>
      </c>
    </row>
    <row r="98" spans="13:19" ht="12.75">
      <c r="M98" s="10">
        <f t="shared" si="5"/>
        <v>96</v>
      </c>
      <c r="N98" s="10">
        <f t="shared" si="7"/>
        <v>-100</v>
      </c>
      <c r="O98" s="10">
        <f t="shared" si="6"/>
        <v>96</v>
      </c>
      <c r="P98" s="10">
        <f>IF(O98&lt;$C$5+1,SUM($N$3:N98),-100)</f>
        <v>-100</v>
      </c>
      <c r="Q98" s="10">
        <f t="shared" si="8"/>
        <v>96</v>
      </c>
      <c r="R98" s="10">
        <f t="shared" si="9"/>
        <v>0.010416666666666666</v>
      </c>
      <c r="S98" s="10">
        <f>IF(Q98&lt;$C$39+1,SUM($R$2:R98),-100)</f>
        <v>-100</v>
      </c>
    </row>
    <row r="99" spans="13:19" ht="12.75">
      <c r="M99" s="10">
        <f t="shared" si="5"/>
        <v>97</v>
      </c>
      <c r="N99" s="10">
        <f t="shared" si="7"/>
        <v>-100</v>
      </c>
      <c r="O99" s="10">
        <f t="shared" si="6"/>
        <v>97</v>
      </c>
      <c r="P99" s="10">
        <f>IF(O99&lt;$C$5+1,SUM($N$3:N99),-100)</f>
        <v>-100</v>
      </c>
      <c r="Q99" s="10">
        <f t="shared" si="8"/>
        <v>97</v>
      </c>
      <c r="R99" s="10">
        <f t="shared" si="9"/>
        <v>0.010309278350515464</v>
      </c>
      <c r="S99" s="10">
        <f>IF(Q99&lt;$C$39+1,SUM($R$2:R99),-100)</f>
        <v>-100</v>
      </c>
    </row>
    <row r="100" spans="13:19" ht="12.75">
      <c r="M100" s="10">
        <f t="shared" si="5"/>
        <v>98</v>
      </c>
      <c r="N100" s="10">
        <f t="shared" si="7"/>
        <v>-100</v>
      </c>
      <c r="O100" s="10">
        <f t="shared" si="6"/>
        <v>98</v>
      </c>
      <c r="P100" s="10">
        <f>IF(O100&lt;$C$5+1,SUM($N$3:N100),-100)</f>
        <v>-100</v>
      </c>
      <c r="Q100" s="10">
        <f t="shared" si="8"/>
        <v>98</v>
      </c>
      <c r="R100" s="10">
        <f t="shared" si="9"/>
        <v>0.01020408163265306</v>
      </c>
      <c r="S100" s="10">
        <f>IF(Q100&lt;$C$39+1,SUM($R$2:R100),-100)</f>
        <v>-100</v>
      </c>
    </row>
    <row r="101" spans="13:19" ht="12.75">
      <c r="M101" s="10">
        <f t="shared" si="5"/>
        <v>99</v>
      </c>
      <c r="N101" s="10">
        <f t="shared" si="7"/>
        <v>-100</v>
      </c>
      <c r="O101" s="10">
        <f t="shared" si="6"/>
        <v>99</v>
      </c>
      <c r="P101" s="10">
        <f>IF(O101&lt;$C$5+1,SUM($N$3:N101),-100)</f>
        <v>-100</v>
      </c>
      <c r="Q101" s="10">
        <f t="shared" si="8"/>
        <v>99</v>
      </c>
      <c r="R101" s="10">
        <f t="shared" si="9"/>
        <v>0.010101010101010102</v>
      </c>
      <c r="S101" s="10">
        <f>IF(Q101&lt;$C$39+1,SUM($R$2:R101),-100)</f>
        <v>-100</v>
      </c>
    </row>
    <row r="102" spans="13:19" ht="12.75">
      <c r="M102" s="10">
        <f t="shared" si="5"/>
        <v>100</v>
      </c>
      <c r="N102" s="10">
        <f t="shared" si="7"/>
        <v>-100</v>
      </c>
      <c r="O102" s="10">
        <f t="shared" si="6"/>
        <v>100</v>
      </c>
      <c r="P102" s="10">
        <f>IF(O102&lt;$C$5+1,SUM($N$3:N102),-100)</f>
        <v>-100</v>
      </c>
      <c r="Q102" s="10">
        <f t="shared" si="8"/>
        <v>100</v>
      </c>
      <c r="R102" s="10">
        <f t="shared" si="9"/>
        <v>0.01</v>
      </c>
      <c r="S102" s="10">
        <f>IF(Q102&lt;$C$39+1,SUM($R$2:R102),-100)</f>
        <v>-100</v>
      </c>
    </row>
    <row r="110" spans="1:12" ht="12.75">
      <c r="A110" s="12"/>
      <c r="L110" s="12"/>
    </row>
    <row r="111" spans="1:5" ht="12.75">
      <c r="A111" s="12"/>
      <c r="E111" s="14" t="str">
        <f>IF(B111,"Is the product of 2500, 5%, and the number of weeks the amount that you pay for the laptop?"," ")</f>
        <v> </v>
      </c>
    </row>
    <row r="112" ht="12.75">
      <c r="A112" s="12"/>
    </row>
    <row r="113" spans="1:5" ht="12.75">
      <c r="A113" s="12"/>
      <c r="E113" s="14" t="str">
        <f>IF(B113,"Do you pay 95% of the original price for every week that the laptop is on sale in the store?"," ")</f>
        <v> </v>
      </c>
    </row>
    <row r="114" ht="12.75">
      <c r="A114" s="12"/>
    </row>
    <row r="115" spans="1:5" ht="12.75">
      <c r="A115" s="12"/>
      <c r="E115" s="14" t="str">
        <f>IF(B115,"Is it meaningful to subtract the product of a percentage and the number of weeks that the laptop is on sale in the store from a price?"," ")</f>
        <v> </v>
      </c>
    </row>
    <row r="116" ht="12.75">
      <c r="A116" s="12"/>
    </row>
    <row r="117" spans="1:5" ht="12.75">
      <c r="A117" s="12"/>
      <c r="E117" s="14" t="str">
        <f>IF(B117,"Yes, you've got it!  The original price of the laptop, $2500, is reduced by $125 (5% of $2500) for each of the x weeks that the laptop is on sale in the store."," ")</f>
        <v> </v>
      </c>
    </row>
    <row r="118" ht="12.75">
      <c r="A118" s="12"/>
    </row>
    <row r="119" spans="1:5" ht="12.75">
      <c r="A119" s="12"/>
      <c r="E119" s="14" t="str">
        <f>IF(B119,"Think about how we calculate the amounts that we pay starting with the first week.  Calculate the values for the first few weeks again."," ")</f>
        <v> </v>
      </c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spans="1:5" ht="12.75">
      <c r="A125" s="12"/>
      <c r="E125" s="14" t="str">
        <f>IF(B125,"How much of the previous week's price do you pay for the laptop for each week that the laptop remains for sale in the store?"," ")</f>
        <v> </v>
      </c>
    </row>
    <row r="127" ht="12.75">
      <c r="E127" s="14" t="str">
        <f>IF(B127,"Is it meaningful to subtract a percentage raised as an exponent of the number of weeks that the laptop is on sale in the store from a price?"," ")</f>
        <v> </v>
      </c>
    </row>
    <row r="129" ht="12.75">
      <c r="E129" s="14" t="str">
        <f>IF(B129,"Yes, you've got it!  For each of the x weeks that the laptop is on sale in the store, we pay 95% of the previous week's price starting with the original $2500 price."," ")</f>
        <v> </v>
      </c>
    </row>
    <row r="131" ht="12.75">
      <c r="E131" s="14" t="str">
        <f>IF(B131,"Is it meaningful to subtract a percentage raised as an exponent of the number of weeks that the laptop is on sale in the store from a price?"," ")</f>
        <v> </v>
      </c>
    </row>
    <row r="133" ht="12.75">
      <c r="E133" s="14" t="str">
        <f>IF(B133,"Think about how we calculate the amounts that we pay starting with the first week.  Calculate the values for the first few weeks again."," ")</f>
        <v> </v>
      </c>
    </row>
  </sheetData>
  <printOptions/>
  <pageMargins left="0.75" right="0.75" top="1" bottom="1" header="0.5" footer="0.5"/>
  <pageSetup orientation="portrait" r:id="rId6"/>
  <ignoredErrors>
    <ignoredError sqref="N1:N102 P1:P102" formula="1"/>
  </ignoredErrors>
  <drawing r:id="rId5"/>
  <legacyDrawing r:id="rId4"/>
  <oleObjects>
    <oleObject progId="Equation.DSMT4" shapeId="89435" r:id="rId1"/>
    <oleObject progId="Equation.DSMT4" shapeId="144533" r:id="rId2"/>
    <oleObject progId="Equation.DSMT4" shapeId="2131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Sequence and Series Exploration - 1/n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2002-08-10T00:10:46Z</dcterms:created>
  <dcterms:modified xsi:type="dcterms:W3CDTF">2006-02-01T05:41:06Z</dcterms:modified>
  <cp:category/>
  <cp:version/>
  <cp:contentType/>
  <cp:contentStatus/>
</cp:coreProperties>
</file>