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0"/>
  </bookViews>
  <sheets>
    <sheet name="Mean and Median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<sst xmlns="http://schemas.openxmlformats.org/spreadsheetml/2006/main" count="2" uniqueCount="2">
  <si>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median = </t>
  </si>
  <si>
    <t>mean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</si>
</sst>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14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'Mean and Median'!$C$1:$C$49</c:f>
              <c:numCache/>
            </c:numRef>
          </c:xVal>
          <c:yVal>
            <c:numRef>
              <c:f>'Mean and Median'!$D$1:$D$49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'Mean and Median'!$C$50</c:f>
              <c:numCache/>
            </c:numRef>
          </c:xVal>
          <c:yVal>
            <c:numRef>
              <c:f>'Mean and Median'!$D$50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and Median'!$E$21:$E$22</c:f>
              <c:numCache/>
            </c:numRef>
          </c:xVal>
          <c:yVal>
            <c:numRef>
              <c:f>'Mean and Median'!$F$21:$F$22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and Median'!$E$24:$E$25</c:f>
              <c:numCache/>
            </c:numRef>
          </c:xVal>
          <c:yVal>
            <c:numRef>
              <c:f>'Mean and Median'!$F$24:$F$25</c:f>
              <c:numCache/>
            </c:numRef>
          </c:yVal>
          <c:smooth val="0"/>
        </c:ser>
        <c:axId val="52877846"/>
        <c:axId val="6138567"/>
      </c:scatterChart>
      <c:valAx>
        <c:axId val="52877846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8567"/>
        <c:crosses val="autoZero"/>
        <c:crossBetween val="midCat"/>
        <c:dispUnits/>
        <c:majorUnit val="5"/>
      </c:valAx>
      <c:valAx>
        <c:axId val="613856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52877846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1</xdr:row>
      <xdr:rowOff>28575</xdr:rowOff>
    </xdr:from>
    <xdr:to>
      <xdr:col>7</xdr:col>
      <xdr:colOff>142875</xdr:colOff>
      <xdr:row>2</xdr:row>
      <xdr:rowOff>19050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90500"/>
          <a:ext cx="904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3</xdr:row>
      <xdr:rowOff>95250</xdr:rowOff>
    </xdr:from>
    <xdr:to>
      <xdr:col>12</xdr:col>
      <xdr:colOff>438150</xdr:colOff>
      <xdr:row>18</xdr:row>
      <xdr:rowOff>142875</xdr:rowOff>
    </xdr:to>
    <xdr:graphicFrame>
      <xdr:nvGraphicFramePr>
        <xdr:cNvPr id="2" name="Chart 2"/>
        <xdr:cNvGraphicFramePr/>
      </xdr:nvGraphicFramePr>
      <xdr:xfrm>
        <a:off x="1876425" y="581025"/>
        <a:ext cx="58769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2"/>
  <sheetViews>
    <sheetView showGridLines="0" tabSelected="1" workbookViewId="0" topLeftCell="A1">
      <selection activeCell="L1" sqref="L1"/>
    </sheetView>
  </sheetViews>
  <sheetFormatPr defaultColWidth="9.140625" defaultRowHeight="12.75"/>
  <cols>
    <col min="1" max="6" width="9.140625" style="6" customWidth="1"/>
  </cols>
  <sheetData>
    <row r="1" spans="1:7" ht="12.75">
      <c r="A1" s="6">
        <v>26</v>
      </c>
      <c r="B1" s="6">
        <f>COUNTIF($A$1:$A$50,1)</f>
        <v>3</v>
      </c>
      <c r="C1" s="6">
        <v>1</v>
      </c>
      <c r="D1" s="6">
        <v>1</v>
      </c>
      <c r="E1" s="6">
        <v>0</v>
      </c>
      <c r="G1" s="1">
        <f>E1</f>
        <v>0</v>
      </c>
    </row>
    <row r="2" spans="1:11" ht="12.75">
      <c r="A2" s="6">
        <v>14</v>
      </c>
      <c r="B2" s="6">
        <f>COUNTIF($A$1:$A$50,2)</f>
        <v>2</v>
      </c>
      <c r="C2" s="6">
        <v>1</v>
      </c>
      <c r="D2" s="6">
        <v>2</v>
      </c>
      <c r="J2" s="2" t="s">
        <v>1</v>
      </c>
      <c r="K2" s="3">
        <f>C52</f>
        <v>10</v>
      </c>
    </row>
    <row r="3" spans="1:11" ht="12.75">
      <c r="A3" s="6">
        <v>7</v>
      </c>
      <c r="B3" s="6">
        <f>COUNTIF($A$1:$A$50,3)</f>
        <v>4</v>
      </c>
      <c r="C3" s="6">
        <v>2</v>
      </c>
      <c r="D3" s="6">
        <v>1</v>
      </c>
      <c r="J3" s="4" t="s">
        <v>0</v>
      </c>
      <c r="K3" s="5">
        <f>MEDIAN(A1:A50)</f>
        <v>8.5</v>
      </c>
    </row>
    <row r="4" spans="1:4" ht="12.75">
      <c r="A4" s="6">
        <v>15</v>
      </c>
      <c r="B4" s="6">
        <f>COUNTIF($A$1:$A$50,4)</f>
        <v>3</v>
      </c>
      <c r="C4" s="6">
        <v>2</v>
      </c>
      <c r="D4" s="6">
        <v>2</v>
      </c>
    </row>
    <row r="5" spans="1:4" ht="12.75">
      <c r="A5" s="6">
        <v>1</v>
      </c>
      <c r="B5" s="6">
        <f>COUNTIF($A$1:$A$50,5)</f>
        <v>1</v>
      </c>
      <c r="C5" s="6">
        <v>3</v>
      </c>
      <c r="D5" s="6">
        <v>1</v>
      </c>
    </row>
    <row r="6" spans="1:4" ht="12.75">
      <c r="A6" s="6">
        <v>9</v>
      </c>
      <c r="B6" s="6">
        <f>COUNTIF($A$1:$A$50,6)</f>
        <v>3</v>
      </c>
      <c r="C6" s="6">
        <v>3</v>
      </c>
      <c r="D6" s="6">
        <v>2</v>
      </c>
    </row>
    <row r="7" spans="1:4" ht="12.75">
      <c r="A7" s="6">
        <v>14</v>
      </c>
      <c r="B7" s="6">
        <f>COUNTIF($A$1:$A$50,7)</f>
        <v>3</v>
      </c>
      <c r="C7" s="6">
        <v>3</v>
      </c>
      <c r="D7" s="6">
        <v>3</v>
      </c>
    </row>
    <row r="8" spans="1:4" ht="12.75">
      <c r="A8" s="6">
        <v>1</v>
      </c>
      <c r="B8" s="6">
        <f>COUNTIF($A$1:$A$50,8)</f>
        <v>5</v>
      </c>
      <c r="C8" s="6">
        <v>3</v>
      </c>
      <c r="D8" s="6">
        <v>4</v>
      </c>
    </row>
    <row r="9" spans="1:4" ht="12.75">
      <c r="A9" s="6">
        <v>2</v>
      </c>
      <c r="B9" s="6">
        <f>COUNTIF($A$1:$A$50,9)</f>
        <v>1</v>
      </c>
      <c r="C9" s="6">
        <v>4</v>
      </c>
      <c r="D9" s="6">
        <v>1</v>
      </c>
    </row>
    <row r="10" spans="1:4" ht="12.75">
      <c r="A10" s="6">
        <v>5</v>
      </c>
      <c r="B10" s="6">
        <f>COUNTIF($A$1:$A$50,10)</f>
        <v>2</v>
      </c>
      <c r="C10" s="6">
        <v>4</v>
      </c>
      <c r="D10" s="6">
        <v>2</v>
      </c>
    </row>
    <row r="11" spans="1:4" ht="12.75">
      <c r="A11" s="6">
        <v>4</v>
      </c>
      <c r="B11" s="6">
        <f>COUNTIF($A$1:$A$50,11)</f>
        <v>2</v>
      </c>
      <c r="C11" s="6">
        <v>4</v>
      </c>
      <c r="D11" s="6">
        <v>3</v>
      </c>
    </row>
    <row r="12" spans="1:4" ht="12.75">
      <c r="A12" s="6">
        <v>6</v>
      </c>
      <c r="B12" s="6">
        <f>COUNTIF($A$1:$A$50,12)</f>
        <v>1</v>
      </c>
      <c r="C12" s="6">
        <v>5</v>
      </c>
      <c r="D12" s="6">
        <v>1</v>
      </c>
    </row>
    <row r="13" spans="1:4" ht="12.75">
      <c r="A13" s="6">
        <v>18</v>
      </c>
      <c r="B13" s="6">
        <f>COUNTIF($A$1:$A$50,13)</f>
        <v>3</v>
      </c>
      <c r="C13" s="6">
        <v>6</v>
      </c>
      <c r="D13" s="6">
        <v>1</v>
      </c>
    </row>
    <row r="14" spans="1:4" ht="12.75">
      <c r="A14" s="6">
        <v>14</v>
      </c>
      <c r="B14" s="6">
        <f>COUNTIF($A$1:$A$50,14)</f>
        <v>5</v>
      </c>
      <c r="C14" s="6">
        <v>6</v>
      </c>
      <c r="D14" s="6">
        <v>2</v>
      </c>
    </row>
    <row r="15" spans="1:4" ht="12.75">
      <c r="A15" s="6">
        <v>8</v>
      </c>
      <c r="B15" s="6">
        <f>COUNTIF($A$1:$A$50,15)</f>
        <v>1</v>
      </c>
      <c r="C15" s="6">
        <v>5</v>
      </c>
      <c r="D15" s="6">
        <v>2</v>
      </c>
    </row>
    <row r="16" spans="1:4" ht="12.75">
      <c r="A16" s="6">
        <v>7</v>
      </c>
      <c r="B16" s="6">
        <f>COUNTIF($A$1:$A$50,16)</f>
        <v>1</v>
      </c>
      <c r="C16" s="6">
        <v>7</v>
      </c>
      <c r="D16" s="6">
        <v>1</v>
      </c>
    </row>
    <row r="17" spans="1:4" ht="12.75">
      <c r="A17" s="6">
        <v>8</v>
      </c>
      <c r="B17" s="6">
        <f>COUNTIF($A$1:$A$50,17)</f>
        <v>2</v>
      </c>
      <c r="C17" s="6">
        <v>7</v>
      </c>
      <c r="D17" s="6">
        <v>2</v>
      </c>
    </row>
    <row r="18" spans="1:4" ht="12.75">
      <c r="A18" s="6">
        <v>17</v>
      </c>
      <c r="B18" s="6">
        <f>COUNTIF($A$1:$A$50,18)</f>
        <v>2</v>
      </c>
      <c r="C18" s="6">
        <v>7</v>
      </c>
      <c r="D18" s="6">
        <v>3</v>
      </c>
    </row>
    <row r="19" spans="1:4" ht="12.75">
      <c r="A19" s="6">
        <v>3</v>
      </c>
      <c r="B19" s="6">
        <f>COUNTIF($A$1:$A$50,19)</f>
        <v>0</v>
      </c>
      <c r="C19" s="6">
        <v>8</v>
      </c>
      <c r="D19" s="6">
        <v>1</v>
      </c>
    </row>
    <row r="20" spans="1:4" ht="12.75">
      <c r="A20" s="6">
        <v>2</v>
      </c>
      <c r="B20" s="6">
        <f>COUNTIF($A$1:$A$50,20)</f>
        <v>1</v>
      </c>
      <c r="C20" s="6">
        <v>8</v>
      </c>
      <c r="D20" s="6">
        <v>2</v>
      </c>
    </row>
    <row r="21" spans="1:6" ht="12.75">
      <c r="A21" s="6">
        <v>1</v>
      </c>
      <c r="B21" s="6">
        <f>COUNTIF($A$1:$A$50,21)</f>
        <v>1</v>
      </c>
      <c r="C21" s="6">
        <v>8</v>
      </c>
      <c r="D21" s="6">
        <v>3</v>
      </c>
      <c r="E21" s="6">
        <f>K2</f>
        <v>10</v>
      </c>
      <c r="F21" s="6">
        <v>0</v>
      </c>
    </row>
    <row r="22" spans="1:6" ht="12.75">
      <c r="A22" s="6">
        <v>18</v>
      </c>
      <c r="B22" s="6">
        <f>COUNTIF($A$1:$A$50,22)</f>
        <v>1</v>
      </c>
      <c r="C22" s="6">
        <v>8</v>
      </c>
      <c r="D22" s="6">
        <v>4</v>
      </c>
      <c r="E22" s="6">
        <f>K2</f>
        <v>10</v>
      </c>
      <c r="F22" s="6">
        <v>6</v>
      </c>
    </row>
    <row r="23" spans="1:4" ht="12.75">
      <c r="A23" s="6">
        <v>13</v>
      </c>
      <c r="B23" s="6">
        <f>COUNTIF($A$1:$A$50,23)</f>
        <v>1</v>
      </c>
      <c r="C23" s="6">
        <v>8</v>
      </c>
      <c r="D23" s="6">
        <v>5</v>
      </c>
    </row>
    <row r="24" spans="1:6" ht="12.75">
      <c r="A24" s="6">
        <v>12</v>
      </c>
      <c r="B24" s="6">
        <f>COUNTIF($A$1:$A$50,24)</f>
        <v>0</v>
      </c>
      <c r="C24" s="6">
        <v>9</v>
      </c>
      <c r="D24" s="6">
        <v>1</v>
      </c>
      <c r="E24" s="6">
        <f>K3</f>
        <v>8.5</v>
      </c>
      <c r="F24" s="6">
        <v>0</v>
      </c>
    </row>
    <row r="25" spans="1:6" ht="12.75">
      <c r="A25" s="6">
        <v>23</v>
      </c>
      <c r="B25" s="6">
        <f>COUNTIF($A$1:$A$50,25)</f>
        <v>0</v>
      </c>
      <c r="C25" s="6">
        <v>26</v>
      </c>
      <c r="D25" s="6">
        <v>1</v>
      </c>
      <c r="E25" s="6">
        <f>K3</f>
        <v>8.5</v>
      </c>
      <c r="F25" s="6">
        <v>6</v>
      </c>
    </row>
    <row r="26" spans="1:4" ht="12.75">
      <c r="A26" s="6">
        <v>11</v>
      </c>
      <c r="B26" s="6">
        <f>COUNTIF($A$1:$A$50,26)</f>
        <v>1</v>
      </c>
      <c r="C26" s="6">
        <v>1</v>
      </c>
      <c r="D26" s="6">
        <v>3</v>
      </c>
    </row>
    <row r="27" spans="1:4" ht="12.75">
      <c r="A27" s="6">
        <v>13</v>
      </c>
      <c r="C27" s="6">
        <v>10</v>
      </c>
      <c r="D27" s="6">
        <v>1</v>
      </c>
    </row>
    <row r="28" spans="1:4" ht="12.75">
      <c r="A28" s="6">
        <v>10</v>
      </c>
      <c r="C28" s="6">
        <v>10</v>
      </c>
      <c r="D28" s="6">
        <v>2</v>
      </c>
    </row>
    <row r="29" spans="1:4" ht="12.75">
      <c r="A29" s="6">
        <v>17</v>
      </c>
      <c r="C29" s="6">
        <v>11</v>
      </c>
      <c r="D29" s="6">
        <v>1</v>
      </c>
    </row>
    <row r="30" spans="1:4" ht="12.75">
      <c r="A30" s="6">
        <v>4</v>
      </c>
      <c r="C30" s="6">
        <v>11</v>
      </c>
      <c r="D30" s="6">
        <v>2</v>
      </c>
    </row>
    <row r="31" spans="1:4" ht="12.75">
      <c r="A31" s="6">
        <v>22</v>
      </c>
      <c r="C31" s="6">
        <v>12</v>
      </c>
      <c r="D31" s="6">
        <v>1</v>
      </c>
    </row>
    <row r="32" spans="1:4" ht="12.75">
      <c r="A32" s="6">
        <v>3</v>
      </c>
      <c r="C32" s="6">
        <v>13</v>
      </c>
      <c r="D32" s="6">
        <v>1</v>
      </c>
    </row>
    <row r="33" spans="1:4" ht="12.75">
      <c r="A33" s="6">
        <v>13</v>
      </c>
      <c r="C33" s="6">
        <v>13</v>
      </c>
      <c r="D33" s="6">
        <v>2</v>
      </c>
    </row>
    <row r="34" spans="1:4" ht="12.75">
      <c r="A34" s="6">
        <v>7</v>
      </c>
      <c r="C34" s="6">
        <v>13</v>
      </c>
      <c r="D34" s="6">
        <v>3</v>
      </c>
    </row>
    <row r="35" spans="1:4" ht="12.75">
      <c r="A35" s="6">
        <v>4</v>
      </c>
      <c r="C35" s="6">
        <v>14</v>
      </c>
      <c r="D35" s="6">
        <v>1</v>
      </c>
    </row>
    <row r="36" spans="1:4" ht="12.75">
      <c r="A36" s="6">
        <v>6</v>
      </c>
      <c r="C36" s="6">
        <v>14</v>
      </c>
      <c r="D36" s="6">
        <v>2</v>
      </c>
    </row>
    <row r="37" spans="1:4" ht="12.75">
      <c r="A37" s="6">
        <v>8</v>
      </c>
      <c r="C37" s="6">
        <v>14</v>
      </c>
      <c r="D37" s="6">
        <v>3</v>
      </c>
    </row>
    <row r="38" spans="1:4" ht="12.75">
      <c r="A38" s="6">
        <v>8</v>
      </c>
      <c r="C38" s="6">
        <v>14</v>
      </c>
      <c r="D38" s="6">
        <v>4</v>
      </c>
    </row>
    <row r="39" spans="1:4" ht="12.75">
      <c r="A39" s="6">
        <v>3</v>
      </c>
      <c r="C39" s="6">
        <v>15</v>
      </c>
      <c r="D39" s="6">
        <v>2</v>
      </c>
    </row>
    <row r="40" spans="1:4" ht="12.75">
      <c r="A40" s="6">
        <v>14</v>
      </c>
      <c r="C40" s="6">
        <v>15</v>
      </c>
      <c r="D40" s="6">
        <v>1</v>
      </c>
    </row>
    <row r="41" spans="1:4" ht="12.75">
      <c r="A41" s="6">
        <v>10</v>
      </c>
      <c r="C41" s="6">
        <v>16</v>
      </c>
      <c r="D41" s="6">
        <v>1</v>
      </c>
    </row>
    <row r="42" spans="1:4" ht="12.75">
      <c r="A42" s="6">
        <v>20</v>
      </c>
      <c r="C42" s="6">
        <v>17</v>
      </c>
      <c r="D42" s="6">
        <v>1</v>
      </c>
    </row>
    <row r="43" spans="1:4" ht="12.75">
      <c r="A43" s="6">
        <v>3</v>
      </c>
      <c r="C43" s="6">
        <v>17</v>
      </c>
      <c r="D43" s="6">
        <v>2</v>
      </c>
    </row>
    <row r="44" spans="1:4" ht="12.75">
      <c r="A44" s="6">
        <v>11</v>
      </c>
      <c r="C44" s="6">
        <v>18</v>
      </c>
      <c r="D44" s="6">
        <v>1</v>
      </c>
    </row>
    <row r="45" spans="1:4" ht="12.75">
      <c r="A45" s="6">
        <v>8</v>
      </c>
      <c r="C45" s="6">
        <v>18</v>
      </c>
      <c r="D45" s="6">
        <v>2</v>
      </c>
    </row>
    <row r="46" spans="1:4" ht="12.75">
      <c r="A46" s="6">
        <v>21</v>
      </c>
      <c r="C46" s="6">
        <v>20</v>
      </c>
      <c r="D46" s="6">
        <v>1</v>
      </c>
    </row>
    <row r="47" spans="1:4" ht="12.75">
      <c r="A47" s="6">
        <v>14</v>
      </c>
      <c r="C47" s="6">
        <v>21</v>
      </c>
      <c r="D47" s="6">
        <v>1</v>
      </c>
    </row>
    <row r="48" spans="1:4" ht="12.75">
      <c r="A48" s="6">
        <v>16</v>
      </c>
      <c r="C48" s="6">
        <v>22</v>
      </c>
      <c r="D48" s="6">
        <v>1</v>
      </c>
    </row>
    <row r="49" spans="1:4" ht="12.75">
      <c r="A49" s="6">
        <v>6</v>
      </c>
      <c r="C49" s="6">
        <v>23</v>
      </c>
      <c r="D49" s="6">
        <v>1</v>
      </c>
    </row>
    <row r="50" spans="1:4" ht="12.75">
      <c r="A50" s="6">
        <f>E1</f>
        <v>0</v>
      </c>
      <c r="C50" s="6">
        <f>E1</f>
        <v>0</v>
      </c>
      <c r="D50" s="6">
        <v>0.25</v>
      </c>
    </row>
    <row r="51" ht="12.75">
      <c r="C51" s="6">
        <f>SUM(C1:C50)</f>
        <v>500</v>
      </c>
    </row>
    <row r="52" ht="12.75">
      <c r="C52" s="6">
        <f>C51/50</f>
        <v>10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Framingham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Mean and Median Exploration</dc:title>
  <dc:subject/>
  <dc:creator>Dr. Sarah L. Mabrouk</dc:creator>
  <cp:keywords/>
  <dc:description>Copyright 2009 - Sarah L. Mabrouk
This file is the sole property of Sarah L. Mabrouk.  While you may use this workbook for demonstrations/class assignments, you may not alter this work in any way.</dc:description>
  <cp:lastModifiedBy>Sarah L. Mabrouk</cp:lastModifiedBy>
  <dcterms:created xsi:type="dcterms:W3CDTF">2003-06-18T01:10:16Z</dcterms:created>
  <dcterms:modified xsi:type="dcterms:W3CDTF">2006-02-01T05:44:26Z</dcterms:modified>
  <cp:category/>
  <cp:version/>
  <cp:contentType/>
  <cp:contentStatus/>
</cp:coreProperties>
</file>